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4" i="15" l="1"/>
  <c r="A5" i="22" l="1"/>
  <c r="A5" i="5"/>
  <c r="A5" i="16"/>
  <c r="A5" i="19"/>
  <c r="A5" i="10"/>
  <c r="A4" i="17"/>
  <c r="A5" i="6"/>
  <c r="A5" i="14"/>
  <c r="A6" i="13"/>
  <c r="B26" i="22" l="1"/>
  <c r="A14" i="12" l="1"/>
  <c r="I23" i="12" l="1"/>
  <c r="J23" i="12"/>
  <c r="K23" i="12"/>
  <c r="L23" i="12"/>
  <c r="M23" i="12"/>
  <c r="N23" i="12"/>
  <c r="O23" i="12"/>
  <c r="P23" i="12"/>
  <c r="H23" i="12"/>
  <c r="B27" i="22" l="1"/>
  <c r="B34" i="22" s="1"/>
  <c r="A16" i="13" l="1"/>
  <c r="A12"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B58" i="15"/>
  <c r="C58" i="15" s="1"/>
  <c r="AB30" i="15"/>
  <c r="C30" i="15" s="1"/>
  <c r="AC24" i="15"/>
  <c r="D24" i="15" s="1"/>
  <c r="AB24" i="15"/>
  <c r="C24" i="15" s="1"/>
  <c r="A15" i="22"/>
  <c r="A15" i="5"/>
  <c r="A14" i="15"/>
  <c r="A15" i="16"/>
  <c r="A15" i="19"/>
  <c r="A15" i="10"/>
  <c r="A14" i="17"/>
  <c r="A15" i="6"/>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<sst xmlns="http://schemas.openxmlformats.org/spreadsheetml/2006/main" count="1017" uniqueCount="549">
  <si>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</si>
  <si>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</si>
  <si>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</si>
  <si>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</si>
  <si>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</si>
  <si>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</si>
  <si>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</si>
  <si>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</si>
  <si>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</si>
  <si>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</si>
  <si>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</si>
  <si>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</si>
  <si>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</si>
  <si>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</si>
  <si>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</si>
  <si>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</si>
  <si>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</si>
  <si>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</si>
  <si>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</si>
  <si>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</si>
  <si>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</si>
  <si>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</si>
  <si>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</si>
  <si>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</si>
  <si>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</si>
  <si>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</si>
  <si>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</si>
  <si>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</si>
  <si>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</si>
  <si>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</si>
  <si>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</si>
  <si>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</si>
  <si>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</si>
  <si>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</si>
  <si>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</si>
  <si>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</si>
  <si>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</si>
  <si>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</si>
  <si>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</si>
  <si>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</si>
  <si>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</si>
  <si>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</si>
  <si>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</si>
  <si>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</si>
  <si>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</si>
  <si>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</si>
  <si>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</si>
  <si>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</si>
  <si>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</si>
  <si>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</si>
  <si>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</si>
  <si>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</si>
  <si>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</si>
  <si>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</si>
  <si>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</si>
  <si>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</si>
  <si>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</si>
  <si>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</si>
  <si>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</si>
  <si>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</si>
  <si>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</si>
  <si>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</si>
  <si>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</si>
  <si>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</si>
  <si>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</si>
  <si>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</si>
  <si>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</si>
  <si>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</si>
  <si>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</si>
  <si>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</si>
  <si>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</si>
  <si>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</si>
  <si>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</si>
  <si>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</si>
  <si>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</si>
  <si>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</si>
  <si>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</si>
  <si>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</si>
  <si>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</si>
  <si>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</si>
  <si>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</si>
  <si>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</si>
  <si>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</si>
  <si>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</si>
  <si>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</si>
  <si>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</si>
  <si>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</si>
  <si>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</si>
  <si>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</si>
  <si>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</si>
  <si>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</si>
  <si>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</si>
  <si>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</si>
  <si>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</si>
  <si>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</si>
  <si>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</si>
  <si>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</si>
  <si>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</si>
  <si>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</si>
  <si>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</si>
  <si>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</si>
  <si>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</si>
  <si>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</si>
  <si>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</si>
  <si>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</si>
  <si>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</si>
  <si>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</si>
  <si>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</si>
  <si>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</si>
  <si>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</si>
  <si>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</si>
  <si>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</si>
  <si>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</si>
  <si>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</si>
  <si>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</si>
  <si>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</si>
  <si>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</si>
  <si>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</si>
  <si>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</si>
  <si>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</si>
  <si>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</si>
  <si>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</si>
  <si>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</si>
  <si>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</si>
  <si>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</si>
  <si>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</si>
  <si>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</si>
  <si>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</si>
  <si>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</si>
  <si>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</si>
  <si>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</si>
  <si>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</si>
  <si>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</si>
  <si>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</si>
  <si>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</si>
  <si>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</si>
  <si>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</si>
  <si>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</si>
  <si>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</si>
  <si>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</si>
  <si>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</si>
  <si>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</si>
  <si>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</si>
  <si>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</si>
  <si>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</si>
  <si>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</si>
  <si>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</si>
  <si>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</si>
  <si>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</si>
  <si>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</si>
  <si>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</si>
  <si>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</si>
  <si>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</si>
  <si>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</si>
  <si>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</si>
  <si>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</si>
  <si>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</si>
  <si>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</si>
  <si>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</si>
  <si>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</si>
  <si>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</si>
  <si>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</si>
  <si>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</si>
  <si>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</si>
  <si>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</si>
  <si>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</si>
  <si>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</si>
  <si>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</si>
  <si>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</si>
  <si>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</si>
  <si>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</si>
  <si>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</si>
  <si>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</si>
  <si>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</si>
  <si>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</si>
  <si>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</si>
  <si>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</si>
  <si>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</si>
  <si>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</si>
  <si>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</si>
  <si>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</si>
  <si>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</si>
  <si>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</si>
  <si>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</si>
  <si>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</si>
  <si>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</si>
  <si>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</si>
  <si>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</si>
  <si>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</si>
  <si>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</si>
  <si>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</si>
  <si>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</si>
  <si>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</si>
  <si>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</si>
  <si>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</si>
  <si>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</si>
  <si>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</si>
  <si>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</si>
  <si>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</si>
  <si>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</si>
  <si>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</si>
  <si>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</si>
  <si>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</si>
  <si>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</si>
  <si>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</si>
  <si>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</si>
  <si>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</si>
  <si>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</si>
  <si>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</si>
  <si>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</si>
  <si>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</si>
  <si>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</si>
  <si>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</si>
  <si>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</si>
  <si>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</si>
  <si>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</si>
  <si>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</si>
  <si>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</si>
  <si>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</si>
  <si>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</si>
  <si>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</si>
  <si>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</si>
  <si>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</si>
  <si>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</si>
  <si>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</si>
  <si>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</si>
  <si>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</si>
  <si>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</si>
  <si>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</si>
  <si>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</si>
  <si>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</si>
  <si>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</si>
  <si>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</si>
  <si>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</si>
  <si>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</si>
  <si>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</si>
  <si>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</si>
  <si>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</si>
  <si>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</si>
  <si>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</si>
  <si>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</si>
  <si>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</si>
  <si>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</si>
  <si>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</si>
  <si>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</si>
  <si>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</si>
  <si>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</si>
  <si>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</si>
  <si>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</si>
  <si>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</si>
  <si>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</si>
  <si>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</si>
  <si>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</si>
  <si>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</si>
  <si>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</si>
  <si>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</si>
  <si>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</si>
  <si>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</si>
  <si>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</si>
  <si>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</si>
  <si>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</si>
  <si>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</si>
  <si>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</si>
  <si>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</si>
  <si>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</si>
  <si>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</si>
  <si>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</si>
  <si>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</si>
  <si>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</si>
  <si>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</si>
  <si>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</si>
  <si>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</si>
  <si>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</si>
  <si>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</si>
  <si>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</si>
  <si>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</si>
  <si>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</si>
  <si>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</si>
  <si>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</si>
  <si>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</si>
  <si>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</si>
  <si>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</si>
  <si>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</si>
  <si>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</si>
  <si>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</si>
  <si>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</si>
  <si>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</si>
  <si>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</si>
  <si>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</si>
  <si>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</si>
  <si>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</si>
  <si>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</si>
  <si>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</si>
  <si>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</si>
  <si>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</si>
  <si>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</si>
  <si>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</si>
  <si>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</si>
  <si>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</si>
  <si>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</si>
  <si>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</si>
  <si>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</si>
  <si>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</si>
  <si>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</si>
  <si>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</si>
  <si>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</si>
  <si>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</si>
  <si>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</si>
  <si>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</si>
  <si>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</si>
  <si>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</si>
  <si>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</si>
  <si>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</si>
  <si>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</si>
  <si>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</si>
  <si>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</si>
  <si>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</si>
  <si>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</si>
  <si>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</si>
  <si>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</si>
  <si>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</si>
  <si>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</si>
  <si>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</si>
  <si>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</si>
  <si>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</si>
  <si>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</si>
  <si>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</si>
  <si>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</si>
  <si>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</si>
  <si>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</si>
  <si>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</si>
  <si>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</si>
  <si>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</si>
  <si>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</si>
  <si>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</si>
  <si>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</si>
  <si>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</si>
  <si>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</si>
  <si>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</si>
  <si>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</si>
  <si>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</si>
  <si>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</si>
  <si>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</si>
  <si>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</si>
  <si>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</si>
  <si>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</si>
  <si>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</si>
  <si>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</si>
  <si>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</si>
  <si>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</si>
  <si>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</si>
  <si>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</si>
  <si>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</si>
  <si>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</si>
  <si>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</si>
  <si>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</si>
  <si>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</si>
  <si>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</si>
  <si>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</si>
  <si>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</si>
  <si>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</si>
  <si>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</si>
  <si>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</si>
  <si>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</si>
  <si>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</si>
  <si>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</si>
  <si>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</si>
  <si>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</si>
  <si>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</si>
  <si>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</si>
  <si>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</si>
  <si>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</si>
  <si>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</si>
  <si>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</si>
  <si>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</si>
  <si>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</si>
  <si>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</si>
  <si>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</si>
  <si>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</si>
  <si>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</si>
  <si>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</si>
  <si>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</si>
  <si>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</si>
  <si>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</si>
  <si>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</si>
  <si>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</si>
  <si>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</si>
  <si>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</si>
  <si>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</si>
  <si>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</si>
  <si>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</si>
  <si>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</si>
  <si>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</si>
  <si>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</si>
  <si>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</si>
  <si>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</si>
  <si>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</si>
  <si>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</si>
  <si>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</si>
  <si>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</si>
  <si>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</si>
  <si>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</si>
  <si>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</si>
  <si>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</si>
  <si>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</si>
  <si>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</si>
  <si>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</si>
  <si>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</si>
  <si>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</si>
  <si>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</si>
  <si>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</si>
  <si>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</si>
  <si>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</si>
  <si>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</si>
  <si>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</si>
  <si>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</si>
  <si>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</si>
  <si>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</si>
  <si>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</si>
  <si>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</si>
  <si>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</si>
  <si>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</si>
  <si>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</si>
  <si>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</si>
  <si>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</si>
  <si>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</si>
  <si>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</si>
  <si>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</si>
  <si>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</si>
  <si>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</si>
  <si>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</si>
  <si>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</si>
  <si>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</si>
  <si>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</si>
  <si>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</si>
  <si>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</si>
  <si>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</si>
  <si>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</si>
  <si>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</si>
  <si>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</si>
  <si>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</si>
  <si>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</si>
  <si>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</si>
  <si>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</si>
  <si>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</si>
  <si>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</si>
  <si>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</si>
  <si>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</si>
  <si>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</si>
  <si>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</si>
  <si>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</si>
  <si>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</si>
  <si>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</si>
  <si>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</si>
  <si>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</si>
  <si>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</si>
  <si>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</si>
  <si>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</si>
  <si>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</si>
  <si>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</si>
  <si>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</si>
  <si>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</si>
  <si>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</si>
  <si>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</si>
  <si>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</si>
  <si>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</si>
  <si>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</si>
  <si>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</si>
  <si>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</si>
  <si>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</si>
  <si>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</si>
  <si>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</si>
  <si>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</si>
  <si>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</si>
  <si>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</si>
  <si>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</si>
  <si>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</si>
  <si>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</si>
  <si>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</si>
  <si>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</si>
  <si>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</si>
  <si>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</si>
  <si>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</si>
  <si>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</si>
  <si>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</si>
  <si>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</si>
  <si>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</si>
  <si>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</si>
  <si>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</si>
  <si>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</si>
  <si>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</si>
  <si>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</si>
  <si>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</si>
  <si>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</si>
  <si>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</si>
  <si>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</si>
  <si>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</si>
  <si>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</si>
  <si>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</si>
  <si>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</si>
  <si>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</si>
  <si>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</si>
  <si>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</si>
  <si>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</si>
  <si>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</si>
  <si>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</si>
  <si>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F_2.1.8.2018</t>
  </si>
  <si>
    <t>Сметная стоимость проекта в ценах _2013_ года с НДС, млн. руб.</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</si>
  <si>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</si>
  <si>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</si>
  <si>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 xml:space="preserve">АпвПуг-10-3х120                               </t>
  </si>
  <si>
    <t>10 кВ</t>
  </si>
  <si>
    <t>тп/13-02-25 от 12.11.2013</t>
  </si>
  <si>
    <t>ТУ №1166 от 12.11.2013</t>
  </si>
  <si>
    <t>выполняется</t>
  </si>
  <si>
    <t>г.Москва, г.о.Троицк, ул.Академика Дыхне, ЖК "Легенда"</t>
  </si>
  <si>
    <t>Среднеэтажные жилые дома</t>
  </si>
  <si>
    <t>фидерные ячейки в РУ-0,4кВ  новой ТП</t>
  </si>
  <si>
    <t>-</t>
  </si>
  <si>
    <t>II</t>
  </si>
  <si>
    <t>3х120</t>
  </si>
  <si>
    <t>Проект позволит запитать новую трансформаторную подстанцию ТП17 по сети напряжением 10кВ, что обеспечит электроэнергией перспективные нагрузки объектов социального назначения южной части г. Троицка.</t>
  </si>
  <si>
    <t>Проект выполняется путем строительства двух кабельных линий марки АпвПуг-10-3х120 с изоляцией из сшитого полиэтилена. Длина трассы каждой кабельной линии составляет 0,5 км.  Общая длина кабельных линий составляет 1,0км. Работы будут осуществляться подрядным способом.</t>
  </si>
  <si>
    <t>Реализация проекта необходима для выполнения мероприятий по технологическому присоединению по техническим условиям №1166 от 12.11.2013 г.</t>
  </si>
  <si>
    <t>новое строительство</t>
  </si>
  <si>
    <t>декабрь 2018 года</t>
  </si>
  <si>
    <t xml:space="preserve">Кабель марки АпвПуг-10-3х120      </t>
  </si>
  <si>
    <t xml:space="preserve">Новое строительство </t>
  </si>
  <si>
    <t xml:space="preserve">н </t>
  </si>
  <si>
    <t>Строительство двух КЛ-10кВ ТП-585 - ТП17, протяженностью по трассе 0,5 км.</t>
  </si>
  <si>
    <t xml:space="preserve"> КЛ-10кВ ТП585-ТП17</t>
  </si>
  <si>
    <t xml:space="preserve"> КЛ-10кВ ТП585 -  ТП586; КЛ-10кВ ТП585-ТП586</t>
  </si>
  <si>
    <r>
      <t xml:space="preserve">Все проектируемые ТП  связать по  сети 10кВ  двумя  кабельными линиями  марки АПвПуг-10-3х120: от </t>
    </r>
    <r>
      <rPr>
        <b/>
        <sz val="12"/>
        <color theme="1"/>
        <rFont val="Times New Roman"/>
        <family val="1"/>
        <charset val="204"/>
      </rPr>
      <t>ТП-1 до ТП-2 проложить две кабельные лини  10кВ</t>
    </r>
    <r>
      <rPr>
        <sz val="12"/>
        <color theme="1"/>
        <rFont val="Times New Roman"/>
        <family val="1"/>
        <charset val="204"/>
      </rPr>
      <t xml:space="preserve"> и от ТП-2 до ТП-3 – две кабельные линии 10кВ. </t>
    </r>
  </si>
  <si>
    <t xml:space="preserve">Факт </t>
  </si>
  <si>
    <t>факт</t>
  </si>
  <si>
    <t>Год раскрытия информации: 2018 год</t>
  </si>
  <si>
    <t>Проект  реализован</t>
  </si>
  <si>
    <t>декабрь 2018г.</t>
  </si>
  <si>
    <t>ТП</t>
  </si>
  <si>
    <t>2КТПНУ– 1600/10/0,4-У1</t>
  </si>
  <si>
    <t>локльная смета</t>
  </si>
  <si>
    <t>223-фз, открытый запрос предложений</t>
  </si>
  <si>
    <t>223-ФЗ открытый запрос предложений</t>
  </si>
  <si>
    <t>неограничен</t>
  </si>
  <si>
    <t>1)ООО "Т90"        2) ООО "ГЛАВМОНТЖСТРОЙ"</t>
  </si>
  <si>
    <t xml:space="preserve">1) 5 861,90    2)5 927,97 </t>
  </si>
  <si>
    <t>_</t>
  </si>
  <si>
    <t>ООО "Т90"</t>
  </si>
  <si>
    <t>www.zakupki.gov|223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</si>
</sst>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_ ;\-#,##0\ "/>
    <numFmt numFmtId="165" formatCode="_-* #,##0.00\ _р_._-;\-* #,##0.00\ _р_._-;_-* &quot;-&quot;??\ _р_._-;_-@_-"/>
    <numFmt numFmtId="166" formatCode="#,##0.0"/>
    <numFmt numFmtId="167" formatCode="0.000"/>
    <numFmt numFmtId="168" formatCode="0.0"/>
  </numFmts>
  <fonts count="7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12"/>
      <name val="Arial"/>
      <family val="2"/>
      <charset val="204"/>
    </font>
    <font>
      <u/>
      <sz val="11"/>
      <color theme="10"/>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0" fontId="69" fillId="0" borderId="0" applyNumberFormat="0" applyFill="0" applyBorder="0" applyAlignment="0" applyProtection="0"/>
  </cellStyleXfs>
  <cellXfs count="429">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3" fillId="25" borderId="1" xfId="1" applyFill="1" applyBorder="1"/>
    <xf numFmtId="0" fontId="3" fillId="25" borderId="0" xfId="1" applyFill="1"/>
    <xf numFmtId="168"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167"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11" fillId="0" borderId="1" xfId="0" applyFont="1" applyFill="1" applyBorder="1" applyAlignment="1">
      <alignment horizontal="center" vertical="center" wrapText="1"/>
    </xf>
    <xf numFmtId="167" fontId="7" fillId="0" borderId="4" xfId="1" applyNumberFormat="1" applyFont="1" applyBorder="1" applyAlignment="1">
      <alignment horizontal="center" vertical="center" wrapText="1"/>
    </xf>
    <xf numFmtId="0" fontId="7" fillId="0" borderId="4" xfId="1" applyFont="1" applyFill="1" applyBorder="1" applyAlignment="1">
      <alignment horizontal="center" vertical="center" wrapText="1"/>
    </xf>
    <xf numFmtId="9" fontId="11" fillId="0" borderId="1" xfId="2" applyNumberFormat="1" applyFont="1" applyBorder="1" applyAlignment="1">
      <alignment horizontal="center" vertical="center" wrapText="1"/>
    </xf>
    <xf numFmtId="0" fontId="50" fillId="0" borderId="0" xfId="1" applyFont="1" applyFill="1" applyBorder="1" applyAlignment="1">
      <alignment horizontal="center" vertical="center"/>
    </xf>
    <xf numFmtId="0" fontId="68" fillId="0" borderId="0" xfId="1" applyFont="1" applyBorder="1"/>
    <xf numFmtId="0" fontId="11" fillId="0" borderId="1" xfId="62" applyFont="1" applyBorder="1" applyAlignment="1">
      <alignment horizontal="center" vertical="center" wrapText="1"/>
    </xf>
    <xf numFmtId="0" fontId="11" fillId="0" borderId="1" xfId="2" applyFont="1" applyFill="1" applyBorder="1" applyAlignment="1">
      <alignment vertical="center"/>
    </xf>
    <xf numFmtId="17" fontId="11" fillId="0" borderId="1" xfId="0" applyNumberFormat="1" applyFont="1" applyFill="1" applyBorder="1" applyAlignment="1">
      <alignment horizontal="center" vertical="top" wrapText="1"/>
    </xf>
    <xf numFmtId="17" fontId="36" fillId="0" borderId="1" xfId="0" applyNumberFormat="1" applyFont="1" applyFill="1" applyBorder="1" applyAlignment="1">
      <alignment horizontal="center" vertical="center" wrapText="1"/>
    </xf>
    <xf numFmtId="0" fontId="43" fillId="0" borderId="0" xfId="2" applyFont="1"/>
    <xf numFmtId="0" fontId="37" fillId="0" borderId="0" xfId="49" applyFont="1" applyAlignment="1">
      <alignment horizontal="center" vertical="center"/>
    </xf>
    <xf numFmtId="0" fontId="69" fillId="0" borderId="0" xfId="67" applyAlignment="1">
      <alignment vertical="top" wrapText="1"/>
    </xf>
    <xf numFmtId="14" fontId="37" fillId="0" borderId="1" xfId="49" applyNumberFormat="1" applyFont="1" applyBorder="1" applyAlignment="1">
      <alignment horizontal="center" vertical="justify" wrapText="1"/>
    </xf>
    <xf numFmtId="168" fontId="41" fillId="0" borderId="45" xfId="2" applyNumberFormat="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67" builtinId="8"/>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25FE-41C2-A749-AFE78295CDF2}"/>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25FE-41C2-A749-AFE78295CDF2}"/>
            </c:ext>
          </c:extLst>
        </c:ser>
        <c:dLbls>
          <c:showLegendKey val="0"/>
          <c:showVal val="0"/>
          <c:showCatName val="0"/>
          <c:showSerName val="0"/>
          <c:showPercent val="0"/>
          <c:showBubbleSize val="0"/>
        </c:dLbls>
        <c:marker val="1"/>
        <c:smooth val="0"/>
        <c:axId val="172935808"/>
        <c:axId val="190091648"/>
      </c:lineChart>
      <c:catAx>
        <c:axId val="172935808"/>
        <c:scaling>
          <c:orientation val="minMax"/>
        </c:scaling>
        <c:delete val="0"/>
        <c:axPos val="b"/>
        <c:numFmt formatCode="General" sourceLinked="1"/>
        <c:majorTickMark val="out"/>
        <c:minorTickMark val="none"/>
        <c:tickLblPos val="nextTo"/>
        <c:crossAx val="190091648"/>
        <c:crosses val="autoZero"/>
        <c:auto val="1"/>
        <c:lblAlgn val="ctr"/>
        <c:lblOffset val="100"/>
        <c:noMultiLvlLbl val="0"/>
      </c:catAx>
      <c:valAx>
        <c:axId val="1900916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293580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zakupki.gov|22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50" t="s">
        <v>535</v>
      </c>
      <c r="B5" s="250"/>
      <c r="C5" s="250"/>
      <c r="D5" s="192"/>
      <c r="E5" s="192"/>
      <c r="F5" s="192"/>
      <c r="G5" s="192"/>
      <c r="H5" s="192"/>
      <c r="I5" s="192"/>
      <c r="J5" s="192"/>
    </row>
    <row r="6" spans="1:22" s="10" customFormat="1" ht="18.75">
      <c r="A6" s="15"/>
      <c r="F6" s="14"/>
      <c r="G6" s="14"/>
      <c r="H6" s="13"/>
    </row>
    <row r="7" spans="1:22" s="10" customFormat="1" ht="18.75">
      <c r="A7" s="254" t="s">
        <v>7</v>
      </c>
      <c r="B7" s="254"/>
      <c r="C7" s="254"/>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5" t="s">
        <v>478</v>
      </c>
      <c r="B9" s="255"/>
      <c r="C9" s="255"/>
      <c r="D9" s="6"/>
      <c r="E9" s="6"/>
      <c r="F9" s="6"/>
      <c r="G9" s="6"/>
      <c r="H9" s="6"/>
      <c r="I9" s="11"/>
      <c r="J9" s="11"/>
      <c r="K9" s="11"/>
      <c r="L9" s="11"/>
      <c r="M9" s="11"/>
      <c r="N9" s="11"/>
      <c r="O9" s="11"/>
      <c r="P9" s="11"/>
      <c r="Q9" s="11"/>
      <c r="R9" s="11"/>
      <c r="S9" s="11"/>
      <c r="T9" s="11"/>
      <c r="U9" s="11"/>
      <c r="V9" s="11"/>
    </row>
    <row r="10" spans="1:22" s="10" customFormat="1" ht="18.75">
      <c r="A10" s="251" t="s">
        <v>6</v>
      </c>
      <c r="B10" s="251"/>
      <c r="C10" s="251"/>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5" t="s">
        <v>506</v>
      </c>
      <c r="B12" s="255"/>
      <c r="C12" s="255"/>
      <c r="D12" s="6"/>
      <c r="E12" s="6"/>
      <c r="F12" s="6"/>
      <c r="G12" s="6"/>
      <c r="H12" s="6"/>
      <c r="I12" s="11"/>
      <c r="J12" s="11"/>
      <c r="K12" s="11"/>
      <c r="L12" s="11"/>
      <c r="M12" s="11"/>
      <c r="N12" s="11"/>
      <c r="O12" s="11"/>
      <c r="P12" s="11"/>
      <c r="Q12" s="11"/>
      <c r="R12" s="11"/>
      <c r="S12" s="11"/>
      <c r="T12" s="11"/>
      <c r="U12" s="11"/>
      <c r="V12" s="11"/>
    </row>
    <row r="13" spans="1:22" s="10" customFormat="1" ht="18.75">
      <c r="A13" s="251" t="s">
        <v>5</v>
      </c>
      <c r="B13" s="251"/>
      <c r="C13" s="251"/>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5" t="s">
        <v>529</v>
      </c>
      <c r="B15" s="255"/>
      <c r="C15" s="255"/>
      <c r="D15" s="6"/>
      <c r="E15" s="6"/>
      <c r="F15" s="6"/>
      <c r="G15" s="6"/>
      <c r="H15" s="6"/>
      <c r="I15" s="6"/>
      <c r="J15" s="6"/>
      <c r="K15" s="6"/>
      <c r="L15" s="6"/>
      <c r="M15" s="6"/>
      <c r="N15" s="6"/>
      <c r="O15" s="6"/>
      <c r="P15" s="6"/>
      <c r="Q15" s="6"/>
      <c r="R15" s="6"/>
      <c r="S15" s="6"/>
      <c r="T15" s="6"/>
      <c r="U15" s="6"/>
      <c r="V15" s="6"/>
    </row>
    <row r="16" spans="1:22" s="2" customFormat="1" ht="15" customHeight="1">
      <c r="A16" s="251" t="s">
        <v>4</v>
      </c>
      <c r="B16" s="251"/>
      <c r="C16" s="251"/>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52" t="s">
        <v>462</v>
      </c>
      <c r="B18" s="253"/>
      <c r="C18" s="253"/>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527</v>
      </c>
      <c r="D22" s="29"/>
      <c r="E22" s="29"/>
      <c r="F22" s="29"/>
      <c r="G22" s="29"/>
      <c r="H22" s="29"/>
      <c r="I22" s="28"/>
      <c r="J22" s="28"/>
      <c r="K22" s="28"/>
      <c r="L22" s="28"/>
      <c r="M22" s="28"/>
      <c r="N22" s="28"/>
      <c r="O22" s="28"/>
      <c r="P22" s="28"/>
      <c r="Q22" s="28"/>
      <c r="R22" s="28"/>
      <c r="S22" s="28"/>
      <c r="T22" s="27"/>
      <c r="U22" s="27"/>
      <c r="V22" s="27"/>
    </row>
    <row r="23" spans="1:22" s="2" customFormat="1" ht="57.75" customHeight="1">
      <c r="A23" s="24" t="s">
        <v>61</v>
      </c>
      <c r="B23" s="36" t="s">
        <v>62</v>
      </c>
      <c r="C23" s="37" t="s">
        <v>509</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7"/>
      <c r="B24" s="248"/>
      <c r="C24" s="249"/>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9" t="s">
        <v>411</v>
      </c>
      <c r="C25" s="200" t="s">
        <v>491</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9" t="s">
        <v>73</v>
      </c>
      <c r="C26" s="201"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9" t="s">
        <v>72</v>
      </c>
      <c r="C27" s="201"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9" t="s">
        <v>412</v>
      </c>
      <c r="C28" s="200" t="s">
        <v>492</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9" t="s">
        <v>413</v>
      </c>
      <c r="C29" s="200" t="s">
        <v>492</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9" t="s">
        <v>414</v>
      </c>
      <c r="C30" s="200" t="s">
        <v>492</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200" t="s">
        <v>492</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200" t="s">
        <v>492</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200" t="s">
        <v>493</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200" t="s">
        <v>493</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200" t="s">
        <v>492</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200" t="s">
        <v>492</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200" t="s">
        <v>492</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200" t="s">
        <v>492</v>
      </c>
      <c r="D38" s="23"/>
      <c r="E38" s="23"/>
      <c r="F38" s="23"/>
      <c r="G38" s="23"/>
      <c r="H38" s="23"/>
      <c r="I38" s="23"/>
      <c r="J38" s="23"/>
      <c r="K38" s="23"/>
      <c r="L38" s="23"/>
      <c r="M38" s="23"/>
      <c r="N38" s="23"/>
      <c r="O38" s="23"/>
      <c r="P38" s="23"/>
      <c r="Q38" s="23"/>
      <c r="R38" s="23"/>
      <c r="S38" s="23"/>
      <c r="T38" s="23"/>
      <c r="U38" s="23"/>
      <c r="V38" s="23"/>
    </row>
    <row r="39" spans="1:22" ht="23.25" customHeight="1">
      <c r="A39" s="247"/>
      <c r="B39" s="248"/>
      <c r="C39" s="249"/>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509</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200" t="s">
        <v>493</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200" t="s">
        <v>493</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200" t="s">
        <v>492</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200" t="s">
        <v>492</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200" t="s">
        <v>492</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200" t="s">
        <v>492</v>
      </c>
      <c r="D46" s="23"/>
      <c r="E46" s="23"/>
      <c r="F46" s="23"/>
      <c r="G46" s="23"/>
      <c r="H46" s="23"/>
      <c r="I46" s="23"/>
      <c r="J46" s="23"/>
      <c r="K46" s="23"/>
      <c r="L46" s="23"/>
      <c r="M46" s="23"/>
      <c r="N46" s="23"/>
      <c r="O46" s="23"/>
      <c r="P46" s="23"/>
      <c r="Q46" s="23"/>
      <c r="R46" s="23"/>
      <c r="S46" s="23"/>
      <c r="T46" s="23"/>
      <c r="U46" s="23"/>
      <c r="V46" s="23"/>
    </row>
    <row r="47" spans="1:22" ht="18.75" customHeight="1">
      <c r="A47" s="247"/>
      <c r="B47" s="248"/>
      <c r="C47" s="249"/>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487</v>
      </c>
      <c r="C48" s="224">
        <v>4.8499999999999996</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486</v>
      </c>
      <c r="C49" s="225">
        <v>4.8499999999999996</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zoomScale="60" zoomScaleNormal="70" workbookViewId="0">
      <selection activeCell="S35" sqref="S35"/>
    </sheetView>
  </sheetViews>
  <sheetFormatPr defaultRowHeight="15.7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7.85546875" style="60" customWidth="1"/>
    <col min="13" max="13" width="5.28515625" style="60" customWidth="1"/>
    <col min="14" max="14" width="8.5703125" style="60" customWidth="1"/>
    <col min="15" max="16" width="6.140625" style="60" customWidth="1"/>
    <col min="17" max="17" width="7.85546875" style="60" customWidth="1"/>
    <col min="18" max="18" width="9" style="60" customWidth="1"/>
    <col min="19" max="19" width="7.140625" style="60" customWidth="1"/>
    <col min="20" max="27" width="6.140625" style="60" customWidth="1"/>
    <col min="28" max="28" width="13.140625" style="60" customWidth="1"/>
    <col min="29" max="29" width="24.85546875" style="60" customWidth="1"/>
    <col min="30" max="16384" width="9.140625" style="60"/>
  </cols>
  <sheetData>
    <row r="1" spans="1:29" ht="18.75">
      <c r="A1" s="61"/>
      <c r="B1" s="61"/>
      <c r="C1" s="61"/>
      <c r="D1" s="61"/>
      <c r="E1" s="61"/>
      <c r="F1" s="61"/>
      <c r="L1" s="61"/>
      <c r="M1" s="61"/>
      <c r="AC1" s="39" t="s">
        <v>67</v>
      </c>
    </row>
    <row r="2" spans="1:29" ht="18.75">
      <c r="A2" s="61"/>
      <c r="B2" s="61"/>
      <c r="C2" s="61"/>
      <c r="D2" s="61"/>
      <c r="E2" s="61"/>
      <c r="F2" s="61"/>
      <c r="L2" s="61"/>
      <c r="M2" s="61"/>
      <c r="AC2" s="13" t="s">
        <v>8</v>
      </c>
    </row>
    <row r="3" spans="1:29" ht="18.75">
      <c r="A3" s="61"/>
      <c r="B3" s="61"/>
      <c r="C3" s="61"/>
      <c r="D3" s="61"/>
      <c r="E3" s="61"/>
      <c r="F3" s="61"/>
      <c r="L3" s="61"/>
      <c r="M3" s="61"/>
      <c r="AC3" s="13" t="s">
        <v>66</v>
      </c>
    </row>
    <row r="4" spans="1:29" ht="18.75" customHeight="1">
      <c r="A4" s="250" t="str">
        <f>'1. паспорт местоположение'!A5:C5</f>
        <v>Год раскрытия информации: 2018 год</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row>
    <row r="5" spans="1:29" ht="18.75">
      <c r="A5" s="61"/>
      <c r="B5" s="61"/>
      <c r="C5" s="61"/>
      <c r="D5" s="61"/>
      <c r="E5" s="61"/>
      <c r="F5" s="61"/>
      <c r="L5" s="61"/>
      <c r="M5" s="61"/>
      <c r="AC5" s="13"/>
    </row>
    <row r="6" spans="1:29" ht="18.75">
      <c r="A6" s="254" t="s">
        <v>7</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row>
    <row r="7" spans="1:29" ht="18.7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c r="A8" s="255" t="s">
        <v>478</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row>
    <row r="9" spans="1:29" ht="18.75" customHeight="1">
      <c r="A9" s="251" t="s">
        <v>6</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row>
    <row r="10" spans="1:29" ht="18.7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c r="A11" s="255" t="s">
        <v>506</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row>
    <row r="12" spans="1:29">
      <c r="A12" s="251" t="s">
        <v>5</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row>
    <row r="13" spans="1:29" ht="16.5" customHeight="1">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c r="A14" s="255" t="str">
        <f>'1. паспорт местоположение'!A15:C15</f>
        <v>Строительство двух КЛ-10кВ ТП-585 - ТП17, протяженностью по трассе 0,5 км.</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row>
    <row r="15" spans="1:29" ht="15.75" customHeight="1">
      <c r="A15" s="251" t="s">
        <v>4</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row>
    <row r="16" spans="1:29">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row>
    <row r="17" spans="1:32">
      <c r="A17" s="61"/>
      <c r="L17" s="61"/>
      <c r="M17" s="61"/>
      <c r="N17" s="61"/>
      <c r="O17" s="61"/>
      <c r="P17" s="61"/>
      <c r="Q17" s="61"/>
      <c r="R17" s="61"/>
      <c r="S17" s="61"/>
      <c r="T17" s="61"/>
      <c r="U17" s="61"/>
      <c r="V17" s="61"/>
      <c r="W17" s="61"/>
      <c r="X17" s="61"/>
      <c r="Y17" s="61"/>
      <c r="Z17" s="61"/>
      <c r="AA17" s="61"/>
      <c r="AB17" s="61"/>
    </row>
    <row r="18" spans="1:32">
      <c r="A18" s="390" t="s">
        <v>447</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row>
    <row r="19" spans="1:32">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c r="A20" s="387" t="s">
        <v>186</v>
      </c>
      <c r="B20" s="387" t="s">
        <v>185</v>
      </c>
      <c r="C20" s="369" t="s">
        <v>184</v>
      </c>
      <c r="D20" s="369"/>
      <c r="E20" s="389" t="s">
        <v>183</v>
      </c>
      <c r="F20" s="389"/>
      <c r="G20" s="387" t="s">
        <v>498</v>
      </c>
      <c r="H20" s="380" t="s">
        <v>499</v>
      </c>
      <c r="I20" s="381"/>
      <c r="J20" s="381"/>
      <c r="K20" s="381"/>
      <c r="L20" s="380" t="s">
        <v>500</v>
      </c>
      <c r="M20" s="381"/>
      <c r="N20" s="381"/>
      <c r="O20" s="381"/>
      <c r="P20" s="380" t="s">
        <v>501</v>
      </c>
      <c r="Q20" s="381"/>
      <c r="R20" s="381"/>
      <c r="S20" s="381"/>
      <c r="T20" s="380" t="s">
        <v>502</v>
      </c>
      <c r="U20" s="381"/>
      <c r="V20" s="381"/>
      <c r="W20" s="381"/>
      <c r="X20" s="380" t="s">
        <v>503</v>
      </c>
      <c r="Y20" s="381"/>
      <c r="Z20" s="381"/>
      <c r="AA20" s="381"/>
      <c r="AB20" s="391" t="s">
        <v>182</v>
      </c>
      <c r="AC20" s="392"/>
      <c r="AD20" s="85"/>
      <c r="AE20" s="85"/>
      <c r="AF20" s="85"/>
    </row>
    <row r="21" spans="1:32" ht="99.75" customHeight="1">
      <c r="A21" s="388"/>
      <c r="B21" s="388"/>
      <c r="C21" s="369"/>
      <c r="D21" s="369"/>
      <c r="E21" s="389"/>
      <c r="F21" s="389"/>
      <c r="G21" s="388"/>
      <c r="H21" s="369" t="s">
        <v>1</v>
      </c>
      <c r="I21" s="369"/>
      <c r="J21" s="369" t="s">
        <v>534</v>
      </c>
      <c r="K21" s="369"/>
      <c r="L21" s="369" t="s">
        <v>1</v>
      </c>
      <c r="M21" s="369"/>
      <c r="N21" s="369" t="s">
        <v>534</v>
      </c>
      <c r="O21" s="369"/>
      <c r="P21" s="369" t="s">
        <v>1</v>
      </c>
      <c r="Q21" s="369"/>
      <c r="R21" s="369" t="s">
        <v>534</v>
      </c>
      <c r="S21" s="369"/>
      <c r="T21" s="369" t="s">
        <v>1</v>
      </c>
      <c r="U21" s="369"/>
      <c r="V21" s="369" t="s">
        <v>180</v>
      </c>
      <c r="W21" s="369"/>
      <c r="X21" s="369" t="s">
        <v>1</v>
      </c>
      <c r="Y21" s="369"/>
      <c r="Z21" s="369" t="s">
        <v>180</v>
      </c>
      <c r="AA21" s="369"/>
      <c r="AB21" s="393"/>
      <c r="AC21" s="394"/>
    </row>
    <row r="22" spans="1:32" ht="89.25" customHeight="1">
      <c r="A22" s="376"/>
      <c r="B22" s="376"/>
      <c r="C22" s="82" t="s">
        <v>1</v>
      </c>
      <c r="D22" s="82" t="s">
        <v>180</v>
      </c>
      <c r="E22" s="84" t="s">
        <v>496</v>
      </c>
      <c r="F22" s="84" t="s">
        <v>497</v>
      </c>
      <c r="G22" s="376"/>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180</v>
      </c>
    </row>
    <row r="23" spans="1:32" ht="19.5" customHeight="1">
      <c r="A23" s="74">
        <v>1</v>
      </c>
      <c r="B23" s="74">
        <v>2</v>
      </c>
      <c r="C23" s="74">
        <v>3</v>
      </c>
      <c r="D23" s="74">
        <v>4</v>
      </c>
      <c r="E23" s="74">
        <v>5</v>
      </c>
      <c r="F23" s="74">
        <v>6</v>
      </c>
      <c r="G23" s="184">
        <v>7</v>
      </c>
      <c r="H23" s="184">
        <v>8</v>
      </c>
      <c r="I23" s="184">
        <v>9</v>
      </c>
      <c r="J23" s="184">
        <v>10</v>
      </c>
      <c r="K23" s="184">
        <v>11</v>
      </c>
      <c r="L23" s="184">
        <v>12</v>
      </c>
      <c r="M23" s="184">
        <v>13</v>
      </c>
      <c r="N23" s="184">
        <v>14</v>
      </c>
      <c r="O23" s="184">
        <v>15</v>
      </c>
      <c r="P23" s="216"/>
      <c r="Q23" s="216"/>
      <c r="R23" s="216"/>
      <c r="S23" s="216"/>
      <c r="T23" s="216"/>
      <c r="U23" s="216"/>
      <c r="V23" s="216"/>
      <c r="W23" s="216"/>
      <c r="X23" s="184">
        <v>16</v>
      </c>
      <c r="Y23" s="184">
        <v>17</v>
      </c>
      <c r="Z23" s="184">
        <v>18</v>
      </c>
      <c r="AA23" s="184">
        <v>19</v>
      </c>
      <c r="AB23" s="184">
        <v>20</v>
      </c>
      <c r="AC23" s="184">
        <v>21</v>
      </c>
    </row>
    <row r="24" spans="1:32" ht="47.25" customHeight="1">
      <c r="A24" s="79">
        <v>1</v>
      </c>
      <c r="B24" s="78" t="s">
        <v>179</v>
      </c>
      <c r="C24" s="218">
        <f>AB24</f>
        <v>4.851</v>
      </c>
      <c r="D24" s="81">
        <f>AC24</f>
        <v>1.774</v>
      </c>
      <c r="E24" s="81">
        <f t="shared" ref="E24:G24" si="0">SUM(E25:E29)</f>
        <v>0</v>
      </c>
      <c r="F24" s="81">
        <f t="shared" si="0"/>
        <v>0</v>
      </c>
      <c r="G24" s="81">
        <f t="shared" si="0"/>
        <v>0</v>
      </c>
      <c r="H24" s="226">
        <f>SUM(H25:H29)</f>
        <v>0</v>
      </c>
      <c r="I24" s="226">
        <f t="shared" ref="I24:AA24" si="1">SUM(I25:I29)</f>
        <v>0</v>
      </c>
      <c r="J24" s="226">
        <f t="shared" si="1"/>
        <v>0</v>
      </c>
      <c r="K24" s="226">
        <f t="shared" si="1"/>
        <v>0</v>
      </c>
      <c r="L24" s="81">
        <f t="shared" si="1"/>
        <v>0</v>
      </c>
      <c r="M24" s="226">
        <f t="shared" si="1"/>
        <v>0</v>
      </c>
      <c r="N24" s="81">
        <f t="shared" si="1"/>
        <v>0</v>
      </c>
      <c r="O24" s="226">
        <f t="shared" si="1"/>
        <v>0</v>
      </c>
      <c r="P24" s="226">
        <f t="shared" si="1"/>
        <v>4.851</v>
      </c>
      <c r="Q24" s="226">
        <f t="shared" si="1"/>
        <v>0</v>
      </c>
      <c r="R24" s="81">
        <f t="shared" si="1"/>
        <v>1.774</v>
      </c>
      <c r="S24" s="226">
        <f t="shared" si="1"/>
        <v>0</v>
      </c>
      <c r="T24" s="226">
        <f t="shared" si="1"/>
        <v>0</v>
      </c>
      <c r="U24" s="226">
        <f t="shared" si="1"/>
        <v>0</v>
      </c>
      <c r="V24" s="226">
        <f t="shared" si="1"/>
        <v>0</v>
      </c>
      <c r="W24" s="226">
        <f t="shared" si="1"/>
        <v>0</v>
      </c>
      <c r="X24" s="226">
        <f t="shared" si="1"/>
        <v>0</v>
      </c>
      <c r="Y24" s="226">
        <f t="shared" si="1"/>
        <v>0</v>
      </c>
      <c r="Z24" s="226">
        <f t="shared" si="1"/>
        <v>0</v>
      </c>
      <c r="AA24" s="226">
        <f t="shared" si="1"/>
        <v>0</v>
      </c>
      <c r="AB24" s="81">
        <f>H24+L24+P24+T24+X24</f>
        <v>4.851</v>
      </c>
      <c r="AC24" s="81">
        <f>J24+N24+R24+V24+Z24</f>
        <v>1.774</v>
      </c>
    </row>
    <row r="25" spans="1:32" ht="24" customHeight="1">
      <c r="A25" s="76" t="s">
        <v>178</v>
      </c>
      <c r="B25" s="48" t="s">
        <v>177</v>
      </c>
      <c r="C25" s="218">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c r="A26" s="76" t="s">
        <v>176</v>
      </c>
      <c r="B26" s="48" t="s">
        <v>175</v>
      </c>
      <c r="C26" s="218">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c r="A27" s="76" t="s">
        <v>174</v>
      </c>
      <c r="B27" s="48" t="s">
        <v>384</v>
      </c>
      <c r="C27" s="218">
        <f t="shared" si="2"/>
        <v>0</v>
      </c>
      <c r="D27" s="81">
        <f t="shared" si="3"/>
        <v>0</v>
      </c>
      <c r="E27" s="73"/>
      <c r="F27" s="73"/>
      <c r="G27" s="48"/>
      <c r="H27" s="48"/>
      <c r="I27" s="48"/>
      <c r="J27" s="48"/>
      <c r="K27" s="48"/>
      <c r="L27" s="48"/>
      <c r="M27" s="48"/>
      <c r="N27" s="48"/>
      <c r="O27" s="73"/>
      <c r="P27" s="73"/>
      <c r="Q27" s="73"/>
      <c r="R27" s="73"/>
      <c r="S27" s="73"/>
      <c r="T27" s="73"/>
      <c r="U27" s="73"/>
      <c r="V27" s="73"/>
      <c r="W27" s="73"/>
      <c r="X27" s="73"/>
      <c r="Y27" s="73"/>
      <c r="Z27" s="73"/>
      <c r="AA27" s="73"/>
      <c r="AB27" s="81">
        <f t="shared" si="4"/>
        <v>0</v>
      </c>
      <c r="AC27" s="81">
        <f t="shared" si="5"/>
        <v>0</v>
      </c>
    </row>
    <row r="28" spans="1:32">
      <c r="A28" s="76" t="s">
        <v>173</v>
      </c>
      <c r="B28" s="48" t="s">
        <v>172</v>
      </c>
      <c r="C28" s="218">
        <f t="shared" si="2"/>
        <v>4.851</v>
      </c>
      <c r="D28" s="81">
        <f t="shared" si="3"/>
        <v>1.774</v>
      </c>
      <c r="E28" s="73"/>
      <c r="F28" s="73"/>
      <c r="G28" s="48"/>
      <c r="H28" s="48"/>
      <c r="I28" s="48"/>
      <c r="J28" s="48"/>
      <c r="K28" s="48"/>
      <c r="L28" s="48"/>
      <c r="M28" s="48"/>
      <c r="N28" s="48"/>
      <c r="O28" s="73"/>
      <c r="P28" s="73">
        <v>4.851</v>
      </c>
      <c r="Q28" s="73"/>
      <c r="R28" s="73">
        <v>1.774</v>
      </c>
      <c r="S28" s="73"/>
      <c r="T28" s="73"/>
      <c r="U28" s="73"/>
      <c r="V28" s="73"/>
      <c r="W28" s="73"/>
      <c r="X28" s="73"/>
      <c r="Y28" s="73"/>
      <c r="Z28" s="73"/>
      <c r="AA28" s="73"/>
      <c r="AB28" s="81">
        <f t="shared" si="4"/>
        <v>4.851</v>
      </c>
      <c r="AC28" s="81">
        <f t="shared" si="5"/>
        <v>1.774</v>
      </c>
    </row>
    <row r="29" spans="1:32">
      <c r="A29" s="76" t="s">
        <v>171</v>
      </c>
      <c r="B29" s="80" t="s">
        <v>170</v>
      </c>
      <c r="C29" s="218">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c r="A30" s="79" t="s">
        <v>61</v>
      </c>
      <c r="B30" s="78" t="s">
        <v>169</v>
      </c>
      <c r="C30" s="218">
        <f t="shared" si="2"/>
        <v>4.1110000000000007</v>
      </c>
      <c r="D30" s="81">
        <f t="shared" si="3"/>
        <v>1.5029999999999999</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4.1110000000000007</v>
      </c>
      <c r="Q30" s="48">
        <f t="shared" si="7"/>
        <v>0</v>
      </c>
      <c r="R30" s="48">
        <f t="shared" si="7"/>
        <v>1.5029999999999999</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4.1110000000000007</v>
      </c>
      <c r="AC30" s="81">
        <f t="shared" si="5"/>
        <v>1.5029999999999999</v>
      </c>
    </row>
    <row r="31" spans="1:32">
      <c r="A31" s="79" t="s">
        <v>168</v>
      </c>
      <c r="B31" s="48" t="s">
        <v>167</v>
      </c>
      <c r="C31" s="218">
        <f t="shared" si="2"/>
        <v>0.4</v>
      </c>
      <c r="D31" s="81">
        <f t="shared" si="3"/>
        <v>0</v>
      </c>
      <c r="E31" s="48"/>
      <c r="F31" s="48"/>
      <c r="G31" s="48"/>
      <c r="H31" s="48"/>
      <c r="I31" s="48"/>
      <c r="J31" s="48"/>
      <c r="K31" s="48"/>
      <c r="L31" s="48"/>
      <c r="M31" s="48"/>
      <c r="N31" s="48"/>
      <c r="O31" s="73"/>
      <c r="P31" s="73">
        <v>0.4</v>
      </c>
      <c r="Q31" s="73"/>
      <c r="R31" s="228"/>
      <c r="S31" s="73"/>
      <c r="T31" s="73"/>
      <c r="U31" s="73"/>
      <c r="V31" s="73"/>
      <c r="W31" s="73"/>
      <c r="X31" s="73"/>
      <c r="Y31" s="73"/>
      <c r="Z31" s="73"/>
      <c r="AA31" s="73"/>
      <c r="AB31" s="81">
        <f t="shared" si="4"/>
        <v>0.4</v>
      </c>
      <c r="AC31" s="81">
        <f t="shared" si="5"/>
        <v>0</v>
      </c>
    </row>
    <row r="32" spans="1:32" ht="31.5">
      <c r="A32" s="79" t="s">
        <v>166</v>
      </c>
      <c r="B32" s="48" t="s">
        <v>165</v>
      </c>
      <c r="C32" s="218">
        <f t="shared" si="2"/>
        <v>1.7110000000000001</v>
      </c>
      <c r="D32" s="81">
        <f t="shared" si="3"/>
        <v>1.4159999999999999</v>
      </c>
      <c r="E32" s="48"/>
      <c r="F32" s="48"/>
      <c r="G32" s="48"/>
      <c r="H32" s="48"/>
      <c r="I32" s="48"/>
      <c r="J32" s="48"/>
      <c r="K32" s="48"/>
      <c r="L32" s="227"/>
      <c r="M32" s="48"/>
      <c r="N32" s="48"/>
      <c r="O32" s="73"/>
      <c r="P32" s="73">
        <v>1.7110000000000001</v>
      </c>
      <c r="Q32" s="73"/>
      <c r="R32" s="73">
        <v>1.4159999999999999</v>
      </c>
      <c r="S32" s="73"/>
      <c r="T32" s="73"/>
      <c r="U32" s="73"/>
      <c r="V32" s="73"/>
      <c r="W32" s="73"/>
      <c r="X32" s="73"/>
      <c r="Y32" s="73"/>
      <c r="Z32" s="73"/>
      <c r="AA32" s="73"/>
      <c r="AB32" s="81">
        <f t="shared" si="4"/>
        <v>1.7110000000000001</v>
      </c>
      <c r="AC32" s="81">
        <f t="shared" si="5"/>
        <v>1.4159999999999999</v>
      </c>
    </row>
    <row r="33" spans="1:29">
      <c r="A33" s="79" t="s">
        <v>164</v>
      </c>
      <c r="B33" s="48" t="s">
        <v>163</v>
      </c>
      <c r="C33" s="218">
        <f t="shared" si="2"/>
        <v>2</v>
      </c>
      <c r="D33" s="81">
        <f t="shared" si="3"/>
        <v>0</v>
      </c>
      <c r="E33" s="48"/>
      <c r="F33" s="48"/>
      <c r="G33" s="48"/>
      <c r="H33" s="48"/>
      <c r="I33" s="48"/>
      <c r="J33" s="48"/>
      <c r="K33" s="48"/>
      <c r="L33" s="48"/>
      <c r="M33" s="48"/>
      <c r="N33" s="48"/>
      <c r="O33" s="73"/>
      <c r="P33" s="73">
        <v>2</v>
      </c>
      <c r="Q33" s="73"/>
      <c r="R33" s="228"/>
      <c r="S33" s="73"/>
      <c r="T33" s="73"/>
      <c r="U33" s="73"/>
      <c r="V33" s="73"/>
      <c r="W33" s="73"/>
      <c r="X33" s="73"/>
      <c r="Y33" s="73"/>
      <c r="Z33" s="73"/>
      <c r="AA33" s="73"/>
      <c r="AB33" s="81">
        <f t="shared" si="4"/>
        <v>2</v>
      </c>
      <c r="AC33" s="81">
        <f t="shared" si="5"/>
        <v>0</v>
      </c>
    </row>
    <row r="34" spans="1:29">
      <c r="A34" s="79" t="s">
        <v>162</v>
      </c>
      <c r="B34" s="48" t="s">
        <v>161</v>
      </c>
      <c r="C34" s="218">
        <f t="shared" si="2"/>
        <v>0</v>
      </c>
      <c r="D34" s="81">
        <f t="shared" si="3"/>
        <v>8.6999999999999994E-2</v>
      </c>
      <c r="E34" s="48"/>
      <c r="F34" s="48"/>
      <c r="G34" s="48"/>
      <c r="H34" s="48"/>
      <c r="I34" s="48"/>
      <c r="J34" s="48"/>
      <c r="K34" s="48"/>
      <c r="L34" s="48"/>
      <c r="M34" s="48"/>
      <c r="N34" s="48"/>
      <c r="O34" s="73"/>
      <c r="P34" s="73"/>
      <c r="Q34" s="73"/>
      <c r="R34" s="73">
        <v>8.6999999999999994E-2</v>
      </c>
      <c r="S34" s="73"/>
      <c r="T34" s="73"/>
      <c r="U34" s="73"/>
      <c r="V34" s="73"/>
      <c r="W34" s="73"/>
      <c r="X34" s="73"/>
      <c r="Y34" s="73"/>
      <c r="Z34" s="73"/>
      <c r="AA34" s="73"/>
      <c r="AB34" s="81">
        <f t="shared" si="4"/>
        <v>0</v>
      </c>
      <c r="AC34" s="81">
        <f t="shared" si="5"/>
        <v>8.6999999999999994E-2</v>
      </c>
    </row>
    <row r="35" spans="1:29" ht="31.5">
      <c r="A35" s="79" t="s">
        <v>60</v>
      </c>
      <c r="B35" s="78" t="s">
        <v>160</v>
      </c>
      <c r="C35" s="218"/>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c r="A36" s="76" t="s">
        <v>159</v>
      </c>
      <c r="B36" s="75" t="s">
        <v>158</v>
      </c>
      <c r="C36" s="218">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c r="A37" s="76" t="s">
        <v>157</v>
      </c>
      <c r="B37" s="75" t="s">
        <v>147</v>
      </c>
      <c r="C37" s="218">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c r="A38" s="76" t="s">
        <v>156</v>
      </c>
      <c r="B38" s="75" t="s">
        <v>145</v>
      </c>
      <c r="C38" s="218">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c r="A39" s="76" t="s">
        <v>155</v>
      </c>
      <c r="B39" s="48" t="s">
        <v>143</v>
      </c>
      <c r="C39" s="218">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c r="A40" s="76" t="s">
        <v>154</v>
      </c>
      <c r="B40" s="48" t="s">
        <v>141</v>
      </c>
      <c r="C40" s="218">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c r="A41" s="76" t="s">
        <v>153</v>
      </c>
      <c r="B41" s="48" t="s">
        <v>139</v>
      </c>
      <c r="C41" s="218">
        <f t="shared" si="2"/>
        <v>1</v>
      </c>
      <c r="D41" s="81">
        <f t="shared" si="3"/>
        <v>0.628</v>
      </c>
      <c r="E41" s="48"/>
      <c r="F41" s="48"/>
      <c r="G41" s="48"/>
      <c r="H41" s="48"/>
      <c r="I41" s="48"/>
      <c r="J41" s="48"/>
      <c r="K41" s="48"/>
      <c r="L41" s="48"/>
      <c r="M41" s="48"/>
      <c r="N41" s="48"/>
      <c r="O41" s="73"/>
      <c r="P41" s="73">
        <v>1</v>
      </c>
      <c r="Q41" s="73">
        <v>4</v>
      </c>
      <c r="R41" s="73">
        <v>0.628</v>
      </c>
      <c r="S41" s="73">
        <v>1</v>
      </c>
      <c r="T41" s="73"/>
      <c r="U41" s="73"/>
      <c r="V41" s="73"/>
      <c r="W41" s="73"/>
      <c r="X41" s="73"/>
      <c r="Y41" s="73"/>
      <c r="Z41" s="73"/>
      <c r="AA41" s="73"/>
      <c r="AB41" s="81">
        <f t="shared" si="4"/>
        <v>1</v>
      </c>
      <c r="AC41" s="81">
        <f t="shared" si="5"/>
        <v>0.628</v>
      </c>
    </row>
    <row r="42" spans="1:29" ht="18.75">
      <c r="A42" s="76" t="s">
        <v>152</v>
      </c>
      <c r="B42" s="75" t="s">
        <v>137</v>
      </c>
      <c r="C42" s="218">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c r="A43" s="79" t="s">
        <v>59</v>
      </c>
      <c r="B43" s="78" t="s">
        <v>151</v>
      </c>
      <c r="C43" s="218"/>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c r="A44" s="76" t="s">
        <v>150</v>
      </c>
      <c r="B44" s="48" t="s">
        <v>149</v>
      </c>
      <c r="C44" s="218">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c r="A45" s="76" t="s">
        <v>148</v>
      </c>
      <c r="B45" s="48" t="s">
        <v>147</v>
      </c>
      <c r="C45" s="218">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c r="A46" s="76" t="s">
        <v>146</v>
      </c>
      <c r="B46" s="48" t="s">
        <v>145</v>
      </c>
      <c r="C46" s="218">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c r="A47" s="76" t="s">
        <v>144</v>
      </c>
      <c r="B47" s="48" t="s">
        <v>143</v>
      </c>
      <c r="C47" s="218">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c r="A48" s="76" t="s">
        <v>142</v>
      </c>
      <c r="B48" s="48" t="s">
        <v>141</v>
      </c>
      <c r="C48" s="218">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c r="A49" s="76" t="s">
        <v>140</v>
      </c>
      <c r="B49" s="48" t="s">
        <v>139</v>
      </c>
      <c r="C49" s="218">
        <f t="shared" si="2"/>
        <v>1</v>
      </c>
      <c r="D49" s="81">
        <f t="shared" si="3"/>
        <v>0.628</v>
      </c>
      <c r="E49" s="48"/>
      <c r="F49" s="48"/>
      <c r="G49" s="48"/>
      <c r="H49" s="48"/>
      <c r="I49" s="48"/>
      <c r="J49" s="48"/>
      <c r="K49" s="48"/>
      <c r="L49" s="48"/>
      <c r="M49" s="48"/>
      <c r="N49" s="48"/>
      <c r="O49" s="73"/>
      <c r="P49" s="73">
        <v>1</v>
      </c>
      <c r="Q49" s="73">
        <v>4</v>
      </c>
      <c r="R49" s="73">
        <v>0.628</v>
      </c>
      <c r="S49" s="73">
        <v>1</v>
      </c>
      <c r="T49" s="73"/>
      <c r="U49" s="73"/>
      <c r="V49" s="73"/>
      <c r="W49" s="73"/>
      <c r="X49" s="73"/>
      <c r="Y49" s="73"/>
      <c r="Z49" s="73"/>
      <c r="AA49" s="73"/>
      <c r="AB49" s="81">
        <f t="shared" si="4"/>
        <v>1</v>
      </c>
      <c r="AC49" s="81">
        <f t="shared" si="5"/>
        <v>0.628</v>
      </c>
    </row>
    <row r="50" spans="1:29" ht="18.75">
      <c r="A50" s="76" t="s">
        <v>138</v>
      </c>
      <c r="B50" s="75" t="s">
        <v>137</v>
      </c>
      <c r="C50" s="218">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s="242" customFormat="1" ht="35.25" customHeight="1">
      <c r="A51" s="79" t="s">
        <v>57</v>
      </c>
      <c r="B51" s="78" t="s">
        <v>136</v>
      </c>
      <c r="C51" s="218"/>
      <c r="D51" s="81"/>
      <c r="E51" s="78"/>
      <c r="F51" s="78"/>
      <c r="G51" s="78"/>
      <c r="H51" s="78"/>
      <c r="I51" s="78"/>
      <c r="J51" s="78"/>
      <c r="K51" s="78"/>
      <c r="L51" s="78"/>
      <c r="M51" s="78"/>
      <c r="N51" s="78"/>
      <c r="O51" s="78"/>
      <c r="P51" s="78"/>
      <c r="Q51" s="78"/>
      <c r="R51" s="78"/>
      <c r="S51" s="78"/>
      <c r="T51" s="78"/>
      <c r="U51" s="78"/>
      <c r="V51" s="78"/>
      <c r="W51" s="78"/>
      <c r="X51" s="78"/>
      <c r="Y51" s="78"/>
      <c r="Z51" s="78"/>
      <c r="AA51" s="78"/>
      <c r="AB51" s="81"/>
      <c r="AC51" s="81"/>
    </row>
    <row r="52" spans="1:29">
      <c r="A52" s="76" t="s">
        <v>135</v>
      </c>
      <c r="B52" s="48" t="s">
        <v>134</v>
      </c>
      <c r="C52" s="218">
        <f t="shared" si="2"/>
        <v>4.1109999999999998</v>
      </c>
      <c r="D52" s="81">
        <f t="shared" si="3"/>
        <v>1.5029999999999999</v>
      </c>
      <c r="E52" s="48"/>
      <c r="F52" s="48"/>
      <c r="G52" s="48"/>
      <c r="H52" s="48"/>
      <c r="I52" s="48"/>
      <c r="J52" s="48"/>
      <c r="K52" s="48"/>
      <c r="L52" s="48"/>
      <c r="M52" s="48"/>
      <c r="N52" s="48"/>
      <c r="O52" s="73"/>
      <c r="P52" s="73">
        <v>4.1109999999999998</v>
      </c>
      <c r="Q52" s="73"/>
      <c r="R52" s="73">
        <v>1.5029999999999999</v>
      </c>
      <c r="S52" s="73"/>
      <c r="T52" s="73"/>
      <c r="U52" s="73"/>
      <c r="V52" s="73"/>
      <c r="W52" s="73"/>
      <c r="X52" s="73"/>
      <c r="Y52" s="73"/>
      <c r="Z52" s="73"/>
      <c r="AA52" s="73"/>
      <c r="AB52" s="81">
        <f t="shared" si="4"/>
        <v>4.1109999999999998</v>
      </c>
      <c r="AC52" s="81">
        <f t="shared" si="5"/>
        <v>1.5029999999999999</v>
      </c>
    </row>
    <row r="53" spans="1:29">
      <c r="A53" s="76" t="s">
        <v>133</v>
      </c>
      <c r="B53" s="48" t="s">
        <v>127</v>
      </c>
      <c r="C53" s="218">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c r="A54" s="76" t="s">
        <v>132</v>
      </c>
      <c r="B54" s="75" t="s">
        <v>126</v>
      </c>
      <c r="C54" s="218">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c r="A55" s="76" t="s">
        <v>131</v>
      </c>
      <c r="B55" s="75" t="s">
        <v>125</v>
      </c>
      <c r="C55" s="218">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c r="A56" s="76" t="s">
        <v>130</v>
      </c>
      <c r="B56" s="75" t="s">
        <v>124</v>
      </c>
      <c r="C56" s="218">
        <f t="shared" si="2"/>
        <v>1</v>
      </c>
      <c r="D56" s="81">
        <f t="shared" si="3"/>
        <v>0.628</v>
      </c>
      <c r="E56" s="48"/>
      <c r="F56" s="48"/>
      <c r="G56" s="48"/>
      <c r="H56" s="48"/>
      <c r="I56" s="48"/>
      <c r="J56" s="48"/>
      <c r="K56" s="48"/>
      <c r="L56" s="48"/>
      <c r="M56" s="48"/>
      <c r="N56" s="48"/>
      <c r="O56" s="73"/>
      <c r="P56" s="73">
        <v>1</v>
      </c>
      <c r="Q56" s="73">
        <v>4</v>
      </c>
      <c r="R56" s="73">
        <v>0.628</v>
      </c>
      <c r="S56" s="73">
        <v>1</v>
      </c>
      <c r="T56" s="73"/>
      <c r="U56" s="73"/>
      <c r="V56" s="73"/>
      <c r="W56" s="73"/>
      <c r="X56" s="73"/>
      <c r="Y56" s="73"/>
      <c r="Z56" s="73"/>
      <c r="AA56" s="73"/>
      <c r="AB56" s="81">
        <f t="shared" si="4"/>
        <v>1</v>
      </c>
      <c r="AC56" s="81">
        <f t="shared" si="5"/>
        <v>0.628</v>
      </c>
    </row>
    <row r="57" spans="1:29" ht="18.75">
      <c r="A57" s="76" t="s">
        <v>129</v>
      </c>
      <c r="B57" s="75" t="s">
        <v>123</v>
      </c>
      <c r="C57" s="218">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c r="A58" s="79" t="s">
        <v>56</v>
      </c>
      <c r="B58" s="100" t="s">
        <v>228</v>
      </c>
      <c r="C58" s="218">
        <f t="shared" si="2"/>
        <v>0</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v>
      </c>
      <c r="AC58" s="81">
        <f t="shared" si="5"/>
        <v>0</v>
      </c>
    </row>
    <row r="59" spans="1:29">
      <c r="A59" s="79" t="s">
        <v>54</v>
      </c>
      <c r="B59" s="78" t="s">
        <v>128</v>
      </c>
      <c r="C59" s="218"/>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c r="A60" s="76" t="s">
        <v>222</v>
      </c>
      <c r="B60" s="77" t="s">
        <v>149</v>
      </c>
      <c r="C60" s="218">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c r="A61" s="76" t="s">
        <v>223</v>
      </c>
      <c r="B61" s="77" t="s">
        <v>147</v>
      </c>
      <c r="C61" s="218">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c r="A62" s="76" t="s">
        <v>224</v>
      </c>
      <c r="B62" s="77" t="s">
        <v>145</v>
      </c>
      <c r="C62" s="218">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c r="A63" s="76" t="s">
        <v>225</v>
      </c>
      <c r="B63" s="77" t="s">
        <v>227</v>
      </c>
      <c r="C63" s="218">
        <f t="shared" si="2"/>
        <v>0</v>
      </c>
      <c r="D63" s="81">
        <f t="shared" si="3"/>
        <v>0</v>
      </c>
      <c r="E63" s="48"/>
      <c r="F63" s="48"/>
      <c r="G63" s="48"/>
      <c r="H63" s="48"/>
      <c r="I63" s="48"/>
      <c r="J63" s="48"/>
      <c r="K63" s="48"/>
      <c r="L63" s="48"/>
      <c r="M63" s="48"/>
      <c r="N63" s="48"/>
      <c r="O63" s="73"/>
      <c r="P63" s="73"/>
      <c r="Q63" s="73"/>
      <c r="R63" s="73"/>
      <c r="S63" s="73"/>
      <c r="T63" s="73"/>
      <c r="U63" s="73"/>
      <c r="V63" s="73"/>
      <c r="W63" s="73"/>
      <c r="X63" s="73"/>
      <c r="Y63" s="73"/>
      <c r="Z63" s="73"/>
      <c r="AA63" s="73"/>
      <c r="AB63" s="81">
        <f t="shared" si="4"/>
        <v>0</v>
      </c>
      <c r="AC63" s="81">
        <f t="shared" si="5"/>
        <v>0</v>
      </c>
    </row>
    <row r="64" spans="1:29" ht="18.75">
      <c r="A64" s="76" t="s">
        <v>226</v>
      </c>
      <c r="B64" s="75" t="s">
        <v>123</v>
      </c>
      <c r="C64" s="218">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c r="A66" s="61"/>
      <c r="B66" s="384"/>
      <c r="C66" s="384"/>
      <c r="D66" s="384"/>
      <c r="E66" s="384"/>
      <c r="F66" s="384"/>
      <c r="G66" s="384"/>
      <c r="H66" s="384"/>
      <c r="I66" s="384"/>
      <c r="J66" s="65"/>
      <c r="K66" s="65"/>
      <c r="L66" s="69"/>
      <c r="M66" s="69"/>
      <c r="N66" s="69"/>
      <c r="O66" s="69"/>
      <c r="P66" s="69"/>
      <c r="Q66" s="69"/>
      <c r="R66" s="69"/>
      <c r="S66" s="69"/>
      <c r="T66" s="69"/>
      <c r="U66" s="69"/>
      <c r="V66" s="69"/>
      <c r="W66" s="69"/>
      <c r="X66" s="69"/>
      <c r="Y66" s="69"/>
      <c r="Z66" s="69"/>
      <c r="AA66" s="69"/>
      <c r="AB66" s="69"/>
    </row>
    <row r="67" spans="1:28">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c r="A68" s="61"/>
      <c r="J68" s="66"/>
      <c r="K68" s="66"/>
      <c r="L68" s="61"/>
      <c r="M68" s="61"/>
      <c r="N68" s="61"/>
      <c r="O68" s="61"/>
      <c r="P68" s="61"/>
      <c r="Q68" s="61"/>
      <c r="R68" s="61"/>
      <c r="S68" s="61"/>
      <c r="T68" s="61"/>
      <c r="U68" s="61"/>
      <c r="V68" s="61"/>
      <c r="W68" s="61"/>
      <c r="X68" s="61"/>
      <c r="Y68" s="61"/>
      <c r="Z68" s="61"/>
      <c r="AA68" s="61"/>
      <c r="AB68" s="61"/>
    </row>
    <row r="69" spans="1:28">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c r="A70" s="61"/>
      <c r="B70" s="385"/>
      <c r="C70" s="385"/>
      <c r="D70" s="385"/>
      <c r="E70" s="385"/>
      <c r="F70" s="385"/>
      <c r="G70" s="385"/>
      <c r="H70" s="385"/>
      <c r="I70" s="385"/>
      <c r="J70" s="65"/>
      <c r="K70" s="65"/>
      <c r="L70" s="61"/>
      <c r="M70" s="61"/>
      <c r="N70" s="61"/>
      <c r="O70" s="61"/>
      <c r="P70" s="61"/>
      <c r="Q70" s="61"/>
      <c r="R70" s="61"/>
      <c r="S70" s="61"/>
      <c r="T70" s="61"/>
      <c r="U70" s="61"/>
      <c r="V70" s="61"/>
      <c r="W70" s="61"/>
      <c r="X70" s="61"/>
      <c r="Y70" s="61"/>
      <c r="Z70" s="61"/>
      <c r="AA70" s="61"/>
      <c r="AB70" s="61"/>
    </row>
    <row r="71" spans="1:28">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c r="A72" s="61"/>
      <c r="B72" s="385"/>
      <c r="C72" s="385"/>
      <c r="D72" s="385"/>
      <c r="E72" s="385"/>
      <c r="F72" s="385"/>
      <c r="G72" s="385"/>
      <c r="H72" s="385"/>
      <c r="I72" s="385"/>
      <c r="J72" s="65"/>
      <c r="K72" s="65"/>
      <c r="L72" s="61"/>
      <c r="M72" s="61"/>
      <c r="N72" s="67"/>
      <c r="O72" s="61"/>
      <c r="P72" s="61"/>
      <c r="Q72" s="61"/>
      <c r="R72" s="61"/>
      <c r="S72" s="61"/>
      <c r="T72" s="61"/>
      <c r="U72" s="61"/>
      <c r="V72" s="61"/>
      <c r="W72" s="61"/>
      <c r="X72" s="61"/>
      <c r="Y72" s="61"/>
      <c r="Z72" s="61"/>
      <c r="AA72" s="61"/>
      <c r="AB72" s="61"/>
    </row>
    <row r="73" spans="1:28" ht="32.25" customHeight="1">
      <c r="A73" s="61"/>
      <c r="B73" s="384"/>
      <c r="C73" s="384"/>
      <c r="D73" s="384"/>
      <c r="E73" s="384"/>
      <c r="F73" s="384"/>
      <c r="G73" s="384"/>
      <c r="H73" s="384"/>
      <c r="I73" s="384"/>
      <c r="J73" s="66"/>
      <c r="K73" s="66"/>
      <c r="L73" s="61"/>
      <c r="M73" s="61"/>
      <c r="N73" s="61"/>
      <c r="O73" s="61"/>
      <c r="P73" s="61"/>
      <c r="Q73" s="61"/>
      <c r="R73" s="61"/>
      <c r="S73" s="61"/>
      <c r="T73" s="61"/>
      <c r="U73" s="61"/>
      <c r="V73" s="61"/>
      <c r="W73" s="61"/>
      <c r="X73" s="61"/>
      <c r="Y73" s="61"/>
      <c r="Z73" s="61"/>
      <c r="AA73" s="61"/>
      <c r="AB73" s="61"/>
    </row>
    <row r="74" spans="1:28" ht="51.75" customHeight="1">
      <c r="A74" s="61"/>
      <c r="B74" s="385"/>
      <c r="C74" s="385"/>
      <c r="D74" s="385"/>
      <c r="E74" s="385"/>
      <c r="F74" s="385"/>
      <c r="G74" s="385"/>
      <c r="H74" s="385"/>
      <c r="I74" s="385"/>
      <c r="J74" s="65"/>
      <c r="K74" s="65"/>
      <c r="L74" s="61"/>
      <c r="M74" s="61"/>
      <c r="N74" s="61"/>
      <c r="O74" s="61"/>
      <c r="P74" s="61"/>
      <c r="Q74" s="61"/>
      <c r="R74" s="61"/>
      <c r="S74" s="61"/>
      <c r="T74" s="61"/>
      <c r="U74" s="61"/>
      <c r="V74" s="61"/>
      <c r="W74" s="61"/>
      <c r="X74" s="61"/>
      <c r="Y74" s="61"/>
      <c r="Z74" s="61"/>
      <c r="AA74" s="61"/>
      <c r="AB74" s="61"/>
    </row>
    <row r="75" spans="1:28" ht="21.75" customHeight="1">
      <c r="A75" s="61"/>
      <c r="B75" s="382"/>
      <c r="C75" s="382"/>
      <c r="D75" s="382"/>
      <c r="E75" s="382"/>
      <c r="F75" s="382"/>
      <c r="G75" s="382"/>
      <c r="H75" s="382"/>
      <c r="I75" s="382"/>
      <c r="J75" s="64"/>
      <c r="K75" s="64"/>
      <c r="L75" s="63"/>
      <c r="M75" s="63"/>
      <c r="N75" s="61"/>
      <c r="O75" s="61"/>
      <c r="P75" s="61"/>
      <c r="Q75" s="61"/>
      <c r="R75" s="61"/>
      <c r="S75" s="61"/>
      <c r="T75" s="61"/>
      <c r="U75" s="61"/>
      <c r="V75" s="61"/>
      <c r="W75" s="61"/>
      <c r="X75" s="61"/>
      <c r="Y75" s="61"/>
      <c r="Z75" s="61"/>
      <c r="AA75" s="61"/>
      <c r="AB75" s="61"/>
    </row>
    <row r="76" spans="1:28" ht="23.25" customHeight="1">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c r="A77" s="61"/>
      <c r="B77" s="383"/>
      <c r="C77" s="383"/>
      <c r="D77" s="383"/>
      <c r="E77" s="383"/>
      <c r="F77" s="383"/>
      <c r="G77" s="383"/>
      <c r="H77" s="383"/>
      <c r="I77" s="383"/>
      <c r="J77" s="62"/>
      <c r="K77" s="62"/>
      <c r="L77" s="61"/>
      <c r="M77" s="61"/>
      <c r="N77" s="61"/>
      <c r="O77" s="61"/>
      <c r="P77" s="61"/>
      <c r="Q77" s="61"/>
      <c r="R77" s="61"/>
      <c r="S77" s="61"/>
      <c r="T77" s="61"/>
      <c r="U77" s="61"/>
      <c r="V77" s="61"/>
      <c r="W77" s="61"/>
      <c r="X77" s="61"/>
      <c r="Y77" s="61"/>
      <c r="Z77" s="61"/>
      <c r="AA77" s="61"/>
      <c r="AB77" s="61"/>
    </row>
    <row r="78" spans="1:28">
      <c r="A78" s="61"/>
      <c r="B78" s="61"/>
      <c r="C78" s="61"/>
      <c r="D78" s="61"/>
      <c r="E78" s="61"/>
      <c r="F78" s="61"/>
      <c r="L78" s="61"/>
      <c r="M78" s="61"/>
      <c r="N78" s="61"/>
      <c r="O78" s="61"/>
      <c r="P78" s="61"/>
      <c r="Q78" s="61"/>
      <c r="R78" s="61"/>
      <c r="S78" s="61"/>
      <c r="T78" s="61"/>
      <c r="U78" s="61"/>
      <c r="V78" s="61"/>
      <c r="W78" s="61"/>
      <c r="X78" s="61"/>
      <c r="Y78" s="61"/>
      <c r="Z78" s="61"/>
      <c r="AA78" s="61"/>
      <c r="AB78" s="61"/>
    </row>
    <row r="79" spans="1:28">
      <c r="A79" s="61"/>
      <c r="B79" s="61"/>
      <c r="C79" s="61"/>
      <c r="D79" s="61"/>
      <c r="E79" s="61"/>
      <c r="F79" s="61"/>
      <c r="L79" s="61"/>
      <c r="M79" s="61"/>
      <c r="N79" s="61"/>
      <c r="O79" s="61"/>
      <c r="P79" s="61"/>
      <c r="Q79" s="61"/>
      <c r="R79" s="61"/>
      <c r="S79" s="61"/>
      <c r="T79" s="61"/>
      <c r="U79" s="61"/>
      <c r="V79" s="61"/>
      <c r="W79" s="61"/>
      <c r="X79" s="61"/>
      <c r="Y79" s="61"/>
      <c r="Z79" s="61"/>
      <c r="AA79" s="61"/>
      <c r="AB79" s="61"/>
    </row>
    <row r="80" spans="1:28">
      <c r="G80" s="60"/>
      <c r="H80" s="60"/>
      <c r="I80" s="60"/>
      <c r="J80" s="60"/>
      <c r="K80" s="60"/>
    </row>
    <row r="81" spans="7:11">
      <c r="G81" s="60"/>
      <c r="H81" s="60"/>
      <c r="I81" s="60"/>
      <c r="J81" s="60"/>
      <c r="K81" s="60"/>
    </row>
    <row r="82" spans="7:11">
      <c r="G82" s="60"/>
      <c r="H82" s="60"/>
      <c r="I82" s="60"/>
      <c r="J82" s="60"/>
      <c r="K82" s="60"/>
    </row>
    <row r="83" spans="7:11">
      <c r="G83" s="60"/>
      <c r="H83" s="60"/>
      <c r="I83" s="60"/>
      <c r="J83" s="60"/>
      <c r="K83" s="60"/>
    </row>
    <row r="84" spans="7:11">
      <c r="G84" s="60"/>
      <c r="H84" s="60"/>
      <c r="I84" s="60"/>
      <c r="J84" s="60"/>
      <c r="K84" s="60"/>
    </row>
    <row r="85" spans="7:11">
      <c r="G85" s="60"/>
      <c r="H85" s="60"/>
      <c r="I85" s="60"/>
      <c r="J85" s="60"/>
      <c r="K85" s="60"/>
    </row>
    <row r="86" spans="7:11">
      <c r="G86" s="60"/>
      <c r="H86" s="60"/>
      <c r="I86" s="60"/>
      <c r="J86" s="60"/>
      <c r="K86" s="60"/>
    </row>
    <row r="87" spans="7:11">
      <c r="G87" s="60"/>
      <c r="H87" s="60"/>
      <c r="I87" s="60"/>
      <c r="J87" s="60"/>
      <c r="K87" s="60"/>
    </row>
    <row r="88" spans="7:11">
      <c r="G88" s="60"/>
      <c r="H88" s="60"/>
      <c r="I88" s="60"/>
      <c r="J88" s="60"/>
      <c r="K88" s="60"/>
    </row>
    <row r="89" spans="7:11">
      <c r="G89" s="60"/>
      <c r="H89" s="60"/>
      <c r="I89" s="60"/>
      <c r="J89" s="60"/>
      <c r="K89" s="60"/>
    </row>
    <row r="90" spans="7:11">
      <c r="G90" s="60"/>
      <c r="H90" s="60"/>
      <c r="I90" s="60"/>
      <c r="J90" s="60"/>
      <c r="K90" s="60"/>
    </row>
    <row r="91" spans="7:11">
      <c r="G91" s="60"/>
      <c r="H91" s="60"/>
      <c r="I91" s="60"/>
      <c r="J91" s="60"/>
      <c r="K91" s="60"/>
    </row>
    <row r="92" spans="7:11">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S16" zoomScale="85" zoomScaleSheetLayoutView="85" workbookViewId="0">
      <selection activeCell="D26" sqref="D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50" t="str">
        <f>'2. паспорт  ТП'!A4:S4</f>
        <v>Год раскрытия информации: 2018 год</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row>
    <row r="6" spans="1:48" ht="18.75">
      <c r="AV6" s="13"/>
    </row>
    <row r="7" spans="1:48" ht="18.75">
      <c r="A7" s="254" t="s">
        <v>7</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row>
    <row r="8" spans="1:48" ht="18.7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row>
    <row r="9" spans="1:48" ht="15.75">
      <c r="A9" s="255" t="s">
        <v>478</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row>
    <row r="10" spans="1:48" ht="15.75">
      <c r="A10" s="251" t="s">
        <v>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row>
    <row r="11" spans="1:48" ht="18.75">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row>
    <row r="12" spans="1:48" ht="15.75">
      <c r="A12" s="255" t="str">
        <f>'1. паспорт местоположение'!A12:C12</f>
        <v>F_2.1.8.2018</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row>
    <row r="13" spans="1:48" ht="15.75">
      <c r="A13" s="251" t="s">
        <v>5</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row>
    <row r="14" spans="1:48" ht="18.75">
      <c r="A14" s="260"/>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row>
    <row r="15" spans="1:48" ht="15.75">
      <c r="A15" s="255" t="str">
        <f>'1. паспорт местоположение'!A15:C15</f>
        <v>Строительство двух КЛ-10кВ ТП-585 - ТП17, протяженностью по трассе 0,5 км.</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row>
    <row r="16" spans="1:48" ht="15.75">
      <c r="A16" s="251" t="s">
        <v>4</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row>
    <row r="17" spans="1:48">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row>
    <row r="18" spans="1:48" ht="14.25" customHeight="1">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row>
    <row r="19" spans="1:48">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row>
    <row r="20" spans="1:48" s="22" customForma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row>
    <row r="21" spans="1:48" s="22" customFormat="1">
      <c r="A21" s="409" t="s">
        <v>460</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row>
    <row r="22" spans="1:48" s="22" customFormat="1" ht="58.5" customHeight="1">
      <c r="A22" s="400" t="s">
        <v>50</v>
      </c>
      <c r="B22" s="411" t="s">
        <v>22</v>
      </c>
      <c r="C22" s="400" t="s">
        <v>49</v>
      </c>
      <c r="D22" s="400" t="s">
        <v>48</v>
      </c>
      <c r="E22" s="414" t="s">
        <v>471</v>
      </c>
      <c r="F22" s="415"/>
      <c r="G22" s="415"/>
      <c r="H22" s="415"/>
      <c r="I22" s="415"/>
      <c r="J22" s="415"/>
      <c r="K22" s="415"/>
      <c r="L22" s="416"/>
      <c r="M22" s="400" t="s">
        <v>47</v>
      </c>
      <c r="N22" s="400" t="s">
        <v>46</v>
      </c>
      <c r="O22" s="400" t="s">
        <v>45</v>
      </c>
      <c r="P22" s="395" t="s">
        <v>235</v>
      </c>
      <c r="Q22" s="395" t="s">
        <v>44</v>
      </c>
      <c r="R22" s="395" t="s">
        <v>43</v>
      </c>
      <c r="S22" s="395" t="s">
        <v>42</v>
      </c>
      <c r="T22" s="395"/>
      <c r="U22" s="417" t="s">
        <v>41</v>
      </c>
      <c r="V22" s="417" t="s">
        <v>40</v>
      </c>
      <c r="W22" s="395" t="s">
        <v>39</v>
      </c>
      <c r="X22" s="395" t="s">
        <v>38</v>
      </c>
      <c r="Y22" s="395" t="s">
        <v>37</v>
      </c>
      <c r="Z22" s="402" t="s">
        <v>36</v>
      </c>
      <c r="AA22" s="395" t="s">
        <v>35</v>
      </c>
      <c r="AB22" s="395" t="s">
        <v>34</v>
      </c>
      <c r="AC22" s="395" t="s">
        <v>33</v>
      </c>
      <c r="AD22" s="395" t="s">
        <v>32</v>
      </c>
      <c r="AE22" s="395" t="s">
        <v>31</v>
      </c>
      <c r="AF22" s="395" t="s">
        <v>30</v>
      </c>
      <c r="AG22" s="395"/>
      <c r="AH22" s="395"/>
      <c r="AI22" s="395"/>
      <c r="AJ22" s="395"/>
      <c r="AK22" s="395"/>
      <c r="AL22" s="395" t="s">
        <v>29</v>
      </c>
      <c r="AM22" s="395"/>
      <c r="AN22" s="395"/>
      <c r="AO22" s="395"/>
      <c r="AP22" s="395" t="s">
        <v>28</v>
      </c>
      <c r="AQ22" s="395"/>
      <c r="AR22" s="395" t="s">
        <v>27</v>
      </c>
      <c r="AS22" s="395" t="s">
        <v>26</v>
      </c>
      <c r="AT22" s="395" t="s">
        <v>25</v>
      </c>
      <c r="AU22" s="395" t="s">
        <v>24</v>
      </c>
      <c r="AV22" s="403" t="s">
        <v>23</v>
      </c>
    </row>
    <row r="23" spans="1:48" s="22" customFormat="1" ht="64.5" customHeight="1">
      <c r="A23" s="410"/>
      <c r="B23" s="412"/>
      <c r="C23" s="410"/>
      <c r="D23" s="410"/>
      <c r="E23" s="405" t="s">
        <v>21</v>
      </c>
      <c r="F23" s="396" t="s">
        <v>127</v>
      </c>
      <c r="G23" s="396" t="s">
        <v>126</v>
      </c>
      <c r="H23" s="396" t="s">
        <v>125</v>
      </c>
      <c r="I23" s="398" t="s">
        <v>381</v>
      </c>
      <c r="J23" s="398" t="s">
        <v>382</v>
      </c>
      <c r="K23" s="398" t="s">
        <v>383</v>
      </c>
      <c r="L23" s="396" t="s">
        <v>75</v>
      </c>
      <c r="M23" s="410"/>
      <c r="N23" s="410"/>
      <c r="O23" s="410"/>
      <c r="P23" s="395"/>
      <c r="Q23" s="395"/>
      <c r="R23" s="395"/>
      <c r="S23" s="407" t="s">
        <v>1</v>
      </c>
      <c r="T23" s="407" t="s">
        <v>9</v>
      </c>
      <c r="U23" s="417"/>
      <c r="V23" s="417"/>
      <c r="W23" s="395"/>
      <c r="X23" s="395"/>
      <c r="Y23" s="395"/>
      <c r="Z23" s="395"/>
      <c r="AA23" s="395"/>
      <c r="AB23" s="395"/>
      <c r="AC23" s="395"/>
      <c r="AD23" s="395"/>
      <c r="AE23" s="395"/>
      <c r="AF23" s="395" t="s">
        <v>20</v>
      </c>
      <c r="AG23" s="395"/>
      <c r="AH23" s="395" t="s">
        <v>19</v>
      </c>
      <c r="AI23" s="395"/>
      <c r="AJ23" s="400" t="s">
        <v>18</v>
      </c>
      <c r="AK23" s="400" t="s">
        <v>17</v>
      </c>
      <c r="AL23" s="400" t="s">
        <v>16</v>
      </c>
      <c r="AM23" s="400" t="s">
        <v>15</v>
      </c>
      <c r="AN23" s="400" t="s">
        <v>14</v>
      </c>
      <c r="AO23" s="400" t="s">
        <v>13</v>
      </c>
      <c r="AP23" s="400" t="s">
        <v>12</v>
      </c>
      <c r="AQ23" s="418" t="s">
        <v>9</v>
      </c>
      <c r="AR23" s="395"/>
      <c r="AS23" s="395"/>
      <c r="AT23" s="395"/>
      <c r="AU23" s="395"/>
      <c r="AV23" s="404"/>
    </row>
    <row r="24" spans="1:48" s="22" customFormat="1" ht="96.75" customHeight="1">
      <c r="A24" s="401"/>
      <c r="B24" s="413"/>
      <c r="C24" s="401"/>
      <c r="D24" s="401"/>
      <c r="E24" s="406"/>
      <c r="F24" s="397"/>
      <c r="G24" s="397"/>
      <c r="H24" s="397"/>
      <c r="I24" s="399"/>
      <c r="J24" s="399"/>
      <c r="K24" s="399"/>
      <c r="L24" s="397"/>
      <c r="M24" s="401"/>
      <c r="N24" s="401"/>
      <c r="O24" s="401"/>
      <c r="P24" s="395"/>
      <c r="Q24" s="395"/>
      <c r="R24" s="395"/>
      <c r="S24" s="408"/>
      <c r="T24" s="408"/>
      <c r="U24" s="417"/>
      <c r="V24" s="417"/>
      <c r="W24" s="395"/>
      <c r="X24" s="395"/>
      <c r="Y24" s="395"/>
      <c r="Z24" s="395"/>
      <c r="AA24" s="395"/>
      <c r="AB24" s="395"/>
      <c r="AC24" s="395"/>
      <c r="AD24" s="395"/>
      <c r="AE24" s="395"/>
      <c r="AF24" s="175" t="s">
        <v>11</v>
      </c>
      <c r="AG24" s="175" t="s">
        <v>10</v>
      </c>
      <c r="AH24" s="176" t="s">
        <v>1</v>
      </c>
      <c r="AI24" s="176" t="s">
        <v>9</v>
      </c>
      <c r="AJ24" s="401"/>
      <c r="AK24" s="401"/>
      <c r="AL24" s="401"/>
      <c r="AM24" s="401"/>
      <c r="AN24" s="401"/>
      <c r="AO24" s="401"/>
      <c r="AP24" s="401"/>
      <c r="AQ24" s="419"/>
      <c r="AR24" s="395"/>
      <c r="AS24" s="395"/>
      <c r="AT24" s="395"/>
      <c r="AU24" s="395"/>
      <c r="AV24" s="404"/>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56.25">
      <c r="A26" s="20">
        <v>1</v>
      </c>
      <c r="B26" s="19" t="s">
        <v>478</v>
      </c>
      <c r="C26" s="19" t="s">
        <v>482</v>
      </c>
      <c r="D26" s="215" t="s">
        <v>537</v>
      </c>
      <c r="E26" s="20"/>
      <c r="F26" s="20"/>
      <c r="G26" s="20"/>
      <c r="H26" s="20"/>
      <c r="I26" s="20"/>
      <c r="J26" s="20"/>
      <c r="K26" s="219"/>
      <c r="L26" s="219"/>
      <c r="M26" s="243" t="s">
        <v>538</v>
      </c>
      <c r="N26" s="220" t="s">
        <v>539</v>
      </c>
      <c r="O26" s="220" t="s">
        <v>478</v>
      </c>
      <c r="P26" s="221">
        <v>5932.2030000000004</v>
      </c>
      <c r="Q26" s="220" t="s">
        <v>540</v>
      </c>
      <c r="R26" s="221">
        <v>5932.2030000000004</v>
      </c>
      <c r="S26" s="220" t="s">
        <v>541</v>
      </c>
      <c r="T26" s="220" t="s">
        <v>542</v>
      </c>
      <c r="U26" s="219" t="s">
        <v>543</v>
      </c>
      <c r="V26" s="219">
        <v>2</v>
      </c>
      <c r="W26" s="220" t="s">
        <v>544</v>
      </c>
      <c r="X26" s="221" t="s">
        <v>545</v>
      </c>
      <c r="Y26" s="220" t="s">
        <v>546</v>
      </c>
      <c r="Z26" s="222" t="s">
        <v>546</v>
      </c>
      <c r="AA26" s="221" t="s">
        <v>546</v>
      </c>
      <c r="AB26" s="221">
        <v>5861.9</v>
      </c>
      <c r="AC26" s="221" t="s">
        <v>547</v>
      </c>
      <c r="AD26" s="221">
        <v>7072.6329999999998</v>
      </c>
      <c r="AE26" s="221">
        <v>7072.6</v>
      </c>
      <c r="AF26" s="219">
        <v>31603788270</v>
      </c>
      <c r="AG26" s="244" t="s">
        <v>548</v>
      </c>
      <c r="AH26" s="245">
        <v>42538</v>
      </c>
      <c r="AI26" s="222">
        <v>42538</v>
      </c>
      <c r="AJ26" s="222">
        <v>42543</v>
      </c>
      <c r="AK26" s="222">
        <v>42545</v>
      </c>
      <c r="AL26" s="220" t="s">
        <v>546</v>
      </c>
      <c r="AM26" s="220" t="s">
        <v>546</v>
      </c>
      <c r="AN26" s="222" t="s">
        <v>546</v>
      </c>
      <c r="AO26" s="220" t="s">
        <v>546</v>
      </c>
      <c r="AP26" s="222">
        <v>42548</v>
      </c>
      <c r="AQ26" s="222">
        <v>42548</v>
      </c>
      <c r="AR26" s="222">
        <v>42549</v>
      </c>
      <c r="AS26" s="222">
        <v>42549</v>
      </c>
      <c r="AT26" s="222">
        <v>43115</v>
      </c>
      <c r="AU26" s="220"/>
      <c r="AV26" s="220"/>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hyperlinks>
    <hyperlink ref="AG26" r:id="rId1"/>
  </hyperlinks>
  <printOptions horizontalCentered="1"/>
  <pageMargins left="0.59055118110236227" right="0.59055118110236227" top="0.59055118110236227" bottom="0.59055118110236227" header="0" footer="0"/>
  <pageSetup paperSize="8" scale="2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18" zoomScaleNormal="90" zoomScaleSheetLayoutView="100" workbookViewId="0">
      <selection activeCell="B31" sqref="B31"/>
    </sheetView>
  </sheetViews>
  <sheetFormatPr defaultRowHeight="15.75"/>
  <cols>
    <col min="1" max="2" width="66.140625" style="148" customWidth="1"/>
    <col min="3"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c r="B1" s="39" t="s">
        <v>67</v>
      </c>
    </row>
    <row r="2" spans="1:8" ht="18.75">
      <c r="B2" s="13" t="s">
        <v>8</v>
      </c>
    </row>
    <row r="3" spans="1:8" ht="18.75">
      <c r="B3" s="13" t="s">
        <v>477</v>
      </c>
    </row>
    <row r="4" spans="1:8">
      <c r="B4" s="44"/>
    </row>
    <row r="5" spans="1:8" ht="18.75">
      <c r="A5" s="428" t="str">
        <f>'2. паспорт  ТП'!A4:S4</f>
        <v>Год раскрытия информации: 2018 год</v>
      </c>
      <c r="B5" s="428"/>
      <c r="C5" s="88"/>
      <c r="D5" s="88"/>
      <c r="E5" s="88"/>
      <c r="F5" s="88"/>
      <c r="G5" s="88"/>
      <c r="H5" s="88"/>
    </row>
    <row r="6" spans="1:8" ht="18.75">
      <c r="A6" s="180"/>
      <c r="B6" s="180"/>
      <c r="C6" s="180"/>
      <c r="D6" s="180"/>
      <c r="E6" s="180"/>
      <c r="F6" s="180"/>
      <c r="G6" s="180"/>
      <c r="H6" s="180"/>
    </row>
    <row r="7" spans="1:8" ht="18.75">
      <c r="A7" s="254" t="s">
        <v>7</v>
      </c>
      <c r="B7" s="254"/>
      <c r="C7" s="179"/>
      <c r="D7" s="179"/>
      <c r="E7" s="179"/>
      <c r="F7" s="179"/>
      <c r="G7" s="179"/>
      <c r="H7" s="179"/>
    </row>
    <row r="8" spans="1:8" ht="18.75">
      <c r="A8" s="179"/>
      <c r="B8" s="179"/>
      <c r="C8" s="179"/>
      <c r="D8" s="179"/>
      <c r="E8" s="179"/>
      <c r="F8" s="179"/>
      <c r="G8" s="179"/>
      <c r="H8" s="179"/>
    </row>
    <row r="9" spans="1:8">
      <c r="A9" s="255" t="s">
        <v>478</v>
      </c>
      <c r="B9" s="255"/>
      <c r="C9" s="177"/>
      <c r="D9" s="177"/>
      <c r="E9" s="177"/>
      <c r="F9" s="177"/>
      <c r="G9" s="177"/>
      <c r="H9" s="177"/>
    </row>
    <row r="10" spans="1:8">
      <c r="A10" s="251" t="s">
        <v>6</v>
      </c>
      <c r="B10" s="251"/>
      <c r="C10" s="178"/>
      <c r="D10" s="178"/>
      <c r="E10" s="178"/>
      <c r="F10" s="178"/>
      <c r="G10" s="178"/>
      <c r="H10" s="178"/>
    </row>
    <row r="11" spans="1:8" ht="18.75">
      <c r="A11" s="179"/>
      <c r="B11" s="179"/>
      <c r="C11" s="179"/>
      <c r="D11" s="179"/>
      <c r="E11" s="179"/>
      <c r="F11" s="179"/>
      <c r="G11" s="179"/>
      <c r="H11" s="179"/>
    </row>
    <row r="12" spans="1:8" ht="30.75" customHeight="1">
      <c r="A12" s="255" t="str">
        <f>'1. паспорт местоположение'!A12:C12</f>
        <v>F_2.1.8.2018</v>
      </c>
      <c r="B12" s="255"/>
      <c r="C12" s="177"/>
      <c r="D12" s="177"/>
      <c r="E12" s="177"/>
      <c r="F12" s="177"/>
      <c r="G12" s="177"/>
      <c r="H12" s="177"/>
    </row>
    <row r="13" spans="1:8">
      <c r="A13" s="251" t="s">
        <v>5</v>
      </c>
      <c r="B13" s="251"/>
      <c r="C13" s="178"/>
      <c r="D13" s="178"/>
      <c r="E13" s="178"/>
      <c r="F13" s="178"/>
      <c r="G13" s="178"/>
      <c r="H13" s="178"/>
    </row>
    <row r="14" spans="1:8" ht="18.75">
      <c r="A14" s="9"/>
      <c r="B14" s="9"/>
      <c r="C14" s="9"/>
      <c r="D14" s="9"/>
      <c r="E14" s="9"/>
      <c r="F14" s="9"/>
      <c r="G14" s="9"/>
      <c r="H14" s="9"/>
    </row>
    <row r="15" spans="1:8">
      <c r="A15" s="255" t="str">
        <f>'1. паспорт местоположение'!A15:C15</f>
        <v>Строительство двух КЛ-10кВ ТП-585 - ТП17, протяженностью по трассе 0,5 км.</v>
      </c>
      <c r="B15" s="255"/>
      <c r="C15" s="177"/>
      <c r="D15" s="177"/>
      <c r="E15" s="177"/>
      <c r="F15" s="177"/>
      <c r="G15" s="177"/>
      <c r="H15" s="177"/>
    </row>
    <row r="16" spans="1:8">
      <c r="A16" s="251" t="s">
        <v>4</v>
      </c>
      <c r="B16" s="251"/>
      <c r="C16" s="178"/>
      <c r="D16" s="178"/>
      <c r="E16" s="178"/>
      <c r="F16" s="178"/>
      <c r="G16" s="178"/>
      <c r="H16" s="178"/>
    </row>
    <row r="17" spans="1:2">
      <c r="B17" s="150"/>
    </row>
    <row r="18" spans="1:2" ht="33.75" customHeight="1">
      <c r="A18" s="423" t="s">
        <v>461</v>
      </c>
      <c r="B18" s="424"/>
    </row>
    <row r="19" spans="1:2">
      <c r="B19" s="44"/>
    </row>
    <row r="20" spans="1:2" ht="16.5" thickBot="1">
      <c r="B20" s="151"/>
    </row>
    <row r="21" spans="1:2" ht="16.5" thickBot="1">
      <c r="A21" s="152" t="s">
        <v>332</v>
      </c>
      <c r="B21" s="210" t="s">
        <v>530</v>
      </c>
    </row>
    <row r="22" spans="1:2" ht="16.5" thickBot="1">
      <c r="A22" s="152" t="s">
        <v>333</v>
      </c>
      <c r="B22" s="210" t="s">
        <v>483</v>
      </c>
    </row>
    <row r="23" spans="1:2" ht="16.5" thickBot="1">
      <c r="A23" s="152" t="s">
        <v>314</v>
      </c>
      <c r="B23" s="211" t="s">
        <v>524</v>
      </c>
    </row>
    <row r="24" spans="1:2" ht="16.5" thickBot="1">
      <c r="A24" s="152" t="s">
        <v>334</v>
      </c>
      <c r="B24" s="211" t="s">
        <v>479</v>
      </c>
    </row>
    <row r="25" spans="1:2" ht="16.5" thickBot="1">
      <c r="A25" s="153" t="s">
        <v>335</v>
      </c>
      <c r="B25" s="210" t="s">
        <v>525</v>
      </c>
    </row>
    <row r="26" spans="1:2" ht="16.5" thickBot="1">
      <c r="A26" s="154" t="s">
        <v>336</v>
      </c>
      <c r="B26" s="212" t="str">
        <f>'3.3 паспорт описание'!C30</f>
        <v xml:space="preserve">н </v>
      </c>
    </row>
    <row r="27" spans="1:2" ht="29.25" thickBot="1">
      <c r="A27" s="161" t="s">
        <v>507</v>
      </c>
      <c r="B27" s="229">
        <f>'1. паспорт местоположение'!C48</f>
        <v>4.8499999999999996</v>
      </c>
    </row>
    <row r="28" spans="1:2" ht="30.75" thickBot="1">
      <c r="A28" s="157" t="s">
        <v>337</v>
      </c>
      <c r="B28" s="157" t="s">
        <v>508</v>
      </c>
    </row>
    <row r="29" spans="1:2" ht="29.25" thickBot="1">
      <c r="A29" s="162" t="s">
        <v>338</v>
      </c>
      <c r="B29" s="214"/>
    </row>
    <row r="30" spans="1:2" ht="29.25" thickBot="1">
      <c r="A30" s="162" t="s">
        <v>339</v>
      </c>
      <c r="B30" s="214">
        <v>1.671</v>
      </c>
    </row>
    <row r="31" spans="1:2" ht="16.5" thickBot="1">
      <c r="A31" s="157" t="s">
        <v>340</v>
      </c>
      <c r="B31" s="157"/>
    </row>
    <row r="32" spans="1:2" ht="29.25" thickBot="1">
      <c r="A32" s="162" t="s">
        <v>341</v>
      </c>
      <c r="B32" s="157"/>
    </row>
    <row r="33" spans="1:2" ht="16.5" thickBot="1">
      <c r="A33" s="157" t="s">
        <v>342</v>
      </c>
      <c r="B33" s="214">
        <v>1.671</v>
      </c>
    </row>
    <row r="34" spans="1:2" ht="16.5" thickBot="1">
      <c r="A34" s="157" t="s">
        <v>343</v>
      </c>
      <c r="B34" s="246">
        <f>B33/B27%</f>
        <v>34.453608247422686</v>
      </c>
    </row>
    <row r="35" spans="1:2" ht="16.5" thickBot="1">
      <c r="A35" s="157" t="s">
        <v>344</v>
      </c>
      <c r="B35" s="214">
        <v>1.671</v>
      </c>
    </row>
    <row r="36" spans="1:2" ht="16.5" thickBot="1">
      <c r="A36" s="157" t="s">
        <v>345</v>
      </c>
      <c r="B36" s="214">
        <v>1.671</v>
      </c>
    </row>
    <row r="37" spans="1:2" ht="29.25" thickBot="1">
      <c r="A37" s="162" t="s">
        <v>346</v>
      </c>
      <c r="B37" s="157"/>
    </row>
    <row r="38" spans="1:2" ht="16.5" thickBot="1">
      <c r="A38" s="157" t="s">
        <v>342</v>
      </c>
      <c r="B38" s="157"/>
    </row>
    <row r="39" spans="1:2" ht="16.5" thickBot="1">
      <c r="A39" s="157" t="s">
        <v>343</v>
      </c>
      <c r="B39" s="157"/>
    </row>
    <row r="40" spans="1:2" ht="16.5" thickBot="1">
      <c r="A40" s="157" t="s">
        <v>344</v>
      </c>
      <c r="B40" s="157"/>
    </row>
    <row r="41" spans="1:2" ht="16.5" thickBot="1">
      <c r="A41" s="157" t="s">
        <v>345</v>
      </c>
      <c r="B41" s="157"/>
    </row>
    <row r="42" spans="1:2" ht="29.25" thickBot="1">
      <c r="A42" s="162" t="s">
        <v>347</v>
      </c>
      <c r="B42" s="157"/>
    </row>
    <row r="43" spans="1:2" ht="16.5" thickBot="1">
      <c r="A43" s="157" t="s">
        <v>342</v>
      </c>
      <c r="B43" s="157"/>
    </row>
    <row r="44" spans="1:2" ht="16.5" thickBot="1">
      <c r="A44" s="157" t="s">
        <v>343</v>
      </c>
      <c r="B44" s="157"/>
    </row>
    <row r="45" spans="1:2" ht="16.5" thickBot="1">
      <c r="A45" s="157" t="s">
        <v>344</v>
      </c>
      <c r="B45" s="157"/>
    </row>
    <row r="46" spans="1:2" ht="16.5" thickBot="1">
      <c r="A46" s="157" t="s">
        <v>345</v>
      </c>
      <c r="B46" s="157"/>
    </row>
    <row r="47" spans="1:2" ht="29.25" thickBot="1">
      <c r="A47" s="156" t="s">
        <v>348</v>
      </c>
      <c r="B47" s="163"/>
    </row>
    <row r="48" spans="1:2" ht="16.5" thickBot="1">
      <c r="A48" s="158" t="s">
        <v>340</v>
      </c>
      <c r="B48" s="163"/>
    </row>
    <row r="49" spans="1:2" ht="16.5" thickBot="1">
      <c r="A49" s="158" t="s">
        <v>349</v>
      </c>
      <c r="B49" s="163"/>
    </row>
    <row r="50" spans="1:2" ht="16.5" thickBot="1">
      <c r="A50" s="158" t="s">
        <v>350</v>
      </c>
      <c r="B50" s="163"/>
    </row>
    <row r="51" spans="1:2" ht="16.5" thickBot="1">
      <c r="A51" s="158" t="s">
        <v>351</v>
      </c>
      <c r="B51" s="163"/>
    </row>
    <row r="52" spans="1:2" ht="16.5" thickBot="1">
      <c r="A52" s="153" t="s">
        <v>352</v>
      </c>
      <c r="B52" s="164"/>
    </row>
    <row r="53" spans="1:2" ht="16.5" thickBot="1">
      <c r="A53" s="153" t="s">
        <v>353</v>
      </c>
      <c r="B53" s="164"/>
    </row>
    <row r="54" spans="1:2" ht="16.5" thickBot="1">
      <c r="A54" s="153" t="s">
        <v>354</v>
      </c>
      <c r="B54" s="164"/>
    </row>
    <row r="55" spans="1:2" ht="16.5" thickBot="1">
      <c r="A55" s="154" t="s">
        <v>355</v>
      </c>
      <c r="B55" s="155"/>
    </row>
    <row r="56" spans="1:2">
      <c r="A56" s="156" t="s">
        <v>356</v>
      </c>
      <c r="B56" s="425"/>
    </row>
    <row r="57" spans="1:2">
      <c r="A57" s="159" t="s">
        <v>357</v>
      </c>
      <c r="B57" s="426"/>
    </row>
    <row r="58" spans="1:2">
      <c r="A58" s="159" t="s">
        <v>358</v>
      </c>
      <c r="B58" s="426"/>
    </row>
    <row r="59" spans="1:2">
      <c r="A59" s="159" t="s">
        <v>359</v>
      </c>
      <c r="B59" s="426"/>
    </row>
    <row r="60" spans="1:2">
      <c r="A60" s="159" t="s">
        <v>360</v>
      </c>
      <c r="B60" s="426"/>
    </row>
    <row r="61" spans="1:2" ht="16.5" thickBot="1">
      <c r="A61" s="160" t="s">
        <v>361</v>
      </c>
      <c r="B61" s="427"/>
    </row>
    <row r="62" spans="1:2" ht="30.75" thickBot="1">
      <c r="A62" s="158" t="s">
        <v>362</v>
      </c>
      <c r="B62" s="209" t="s">
        <v>479</v>
      </c>
    </row>
    <row r="63" spans="1:2" ht="29.25" thickBot="1">
      <c r="A63" s="153" t="s">
        <v>363</v>
      </c>
      <c r="B63" s="209" t="s">
        <v>479</v>
      </c>
    </row>
    <row r="64" spans="1:2" ht="16.5" thickBot="1">
      <c r="A64" s="158" t="s">
        <v>340</v>
      </c>
      <c r="B64" s="209" t="s">
        <v>479</v>
      </c>
    </row>
    <row r="65" spans="1:2" ht="16.5" thickBot="1">
      <c r="A65" s="158" t="s">
        <v>364</v>
      </c>
      <c r="B65" s="209" t="s">
        <v>479</v>
      </c>
    </row>
    <row r="66" spans="1:2" ht="16.5" thickBot="1">
      <c r="A66" s="158" t="s">
        <v>365</v>
      </c>
      <c r="B66" s="209" t="s">
        <v>479</v>
      </c>
    </row>
    <row r="67" spans="1:2" ht="21" customHeight="1" thickBot="1">
      <c r="A67" s="165" t="s">
        <v>366</v>
      </c>
      <c r="B67" s="223" t="s">
        <v>526</v>
      </c>
    </row>
    <row r="68" spans="1:2" ht="16.5" thickBot="1">
      <c r="A68" s="153" t="s">
        <v>367</v>
      </c>
      <c r="B68" s="164"/>
    </row>
    <row r="69" spans="1:2" ht="16.5" thickBot="1">
      <c r="A69" s="159" t="s">
        <v>368</v>
      </c>
      <c r="B69" s="166"/>
    </row>
    <row r="70" spans="1:2" ht="16.5" thickBot="1">
      <c r="A70" s="159" t="s">
        <v>369</v>
      </c>
      <c r="B70" s="208" t="s">
        <v>479</v>
      </c>
    </row>
    <row r="71" spans="1:2" ht="16.5" thickBot="1">
      <c r="A71" s="159" t="s">
        <v>370</v>
      </c>
      <c r="B71" s="208" t="s">
        <v>479</v>
      </c>
    </row>
    <row r="72" spans="1:2" ht="29.25" thickBot="1">
      <c r="A72" s="167" t="s">
        <v>371</v>
      </c>
      <c r="B72" s="208" t="s">
        <v>536</v>
      </c>
    </row>
    <row r="73" spans="1:2" ht="28.5">
      <c r="A73" s="156" t="s">
        <v>372</v>
      </c>
      <c r="B73" s="420" t="s">
        <v>494</v>
      </c>
    </row>
    <row r="74" spans="1:2">
      <c r="A74" s="159" t="s">
        <v>373</v>
      </c>
      <c r="B74" s="421"/>
    </row>
    <row r="75" spans="1:2">
      <c r="A75" s="159" t="s">
        <v>374</v>
      </c>
      <c r="B75" s="421"/>
    </row>
    <row r="76" spans="1:2">
      <c r="A76" s="159" t="s">
        <v>375</v>
      </c>
      <c r="B76" s="421"/>
    </row>
    <row r="77" spans="1:2">
      <c r="A77" s="159" t="s">
        <v>376</v>
      </c>
      <c r="B77" s="421"/>
    </row>
    <row r="78" spans="1:2" ht="16.5" thickBot="1">
      <c r="A78" s="168" t="s">
        <v>377</v>
      </c>
      <c r="B78" s="422"/>
    </row>
    <row r="81" spans="1:2">
      <c r="A81" s="169"/>
      <c r="B81" s="170"/>
    </row>
    <row r="82" spans="1:2">
      <c r="B82" s="171"/>
    </row>
    <row r="83" spans="1:2">
      <c r="B83" s="172"/>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4" sqref="A4:S4"/>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50" t="s">
        <v>535</v>
      </c>
      <c r="B4" s="250"/>
      <c r="C4" s="250"/>
      <c r="D4" s="250"/>
      <c r="E4" s="250"/>
      <c r="F4" s="250"/>
      <c r="G4" s="250"/>
      <c r="H4" s="250"/>
      <c r="I4" s="250"/>
      <c r="J4" s="250"/>
      <c r="K4" s="250"/>
      <c r="L4" s="250"/>
      <c r="M4" s="250"/>
      <c r="N4" s="250"/>
      <c r="O4" s="250"/>
      <c r="P4" s="250"/>
      <c r="Q4" s="250"/>
      <c r="R4" s="250"/>
      <c r="S4" s="250"/>
    </row>
    <row r="5" spans="1:28" s="10" customFormat="1" ht="15.75">
      <c r="A5" s="15"/>
    </row>
    <row r="6" spans="1:28" s="10" customFormat="1" ht="18.75">
      <c r="A6" s="254" t="s">
        <v>7</v>
      </c>
      <c r="B6" s="254"/>
      <c r="C6" s="254"/>
      <c r="D6" s="254"/>
      <c r="E6" s="254"/>
      <c r="F6" s="254"/>
      <c r="G6" s="254"/>
      <c r="H6" s="254"/>
      <c r="I6" s="254"/>
      <c r="J6" s="254"/>
      <c r="K6" s="254"/>
      <c r="L6" s="254"/>
      <c r="M6" s="254"/>
      <c r="N6" s="254"/>
      <c r="O6" s="254"/>
      <c r="P6" s="254"/>
      <c r="Q6" s="254"/>
      <c r="R6" s="254"/>
      <c r="S6" s="254"/>
      <c r="T6" s="11"/>
      <c r="U6" s="11"/>
      <c r="V6" s="11"/>
      <c r="W6" s="11"/>
      <c r="X6" s="11"/>
      <c r="Y6" s="11"/>
      <c r="Z6" s="11"/>
      <c r="AA6" s="11"/>
      <c r="AB6" s="11"/>
    </row>
    <row r="7" spans="1:28" s="10" customFormat="1" ht="18.75">
      <c r="A7" s="254"/>
      <c r="B7" s="254"/>
      <c r="C7" s="254"/>
      <c r="D7" s="254"/>
      <c r="E7" s="254"/>
      <c r="F7" s="254"/>
      <c r="G7" s="254"/>
      <c r="H7" s="254"/>
      <c r="I7" s="254"/>
      <c r="J7" s="254"/>
      <c r="K7" s="254"/>
      <c r="L7" s="254"/>
      <c r="M7" s="254"/>
      <c r="N7" s="254"/>
      <c r="O7" s="254"/>
      <c r="P7" s="254"/>
      <c r="Q7" s="254"/>
      <c r="R7" s="254"/>
      <c r="S7" s="254"/>
      <c r="T7" s="11"/>
      <c r="U7" s="11"/>
      <c r="V7" s="11"/>
      <c r="W7" s="11"/>
      <c r="X7" s="11"/>
      <c r="Y7" s="11"/>
      <c r="Z7" s="11"/>
      <c r="AA7" s="11"/>
      <c r="AB7" s="11"/>
    </row>
    <row r="8" spans="1:28" s="10" customFormat="1" ht="18.75">
      <c r="A8" s="255" t="s">
        <v>478</v>
      </c>
      <c r="B8" s="255"/>
      <c r="C8" s="255"/>
      <c r="D8" s="255"/>
      <c r="E8" s="255"/>
      <c r="F8" s="255"/>
      <c r="G8" s="255"/>
      <c r="H8" s="255"/>
      <c r="I8" s="255"/>
      <c r="J8" s="255"/>
      <c r="K8" s="255"/>
      <c r="L8" s="255"/>
      <c r="M8" s="255"/>
      <c r="N8" s="255"/>
      <c r="O8" s="255"/>
      <c r="P8" s="255"/>
      <c r="Q8" s="255"/>
      <c r="R8" s="255"/>
      <c r="S8" s="255"/>
      <c r="T8" s="11"/>
      <c r="U8" s="11"/>
      <c r="V8" s="11"/>
      <c r="W8" s="11"/>
      <c r="X8" s="11"/>
      <c r="Y8" s="11"/>
      <c r="Z8" s="11"/>
      <c r="AA8" s="11"/>
      <c r="AB8" s="11"/>
    </row>
    <row r="9" spans="1:28" s="10" customFormat="1" ht="18.75">
      <c r="A9" s="251" t="s">
        <v>6</v>
      </c>
      <c r="B9" s="251"/>
      <c r="C9" s="251"/>
      <c r="D9" s="251"/>
      <c r="E9" s="251"/>
      <c r="F9" s="251"/>
      <c r="G9" s="251"/>
      <c r="H9" s="251"/>
      <c r="I9" s="251"/>
      <c r="J9" s="251"/>
      <c r="K9" s="251"/>
      <c r="L9" s="251"/>
      <c r="M9" s="251"/>
      <c r="N9" s="251"/>
      <c r="O9" s="251"/>
      <c r="P9" s="251"/>
      <c r="Q9" s="251"/>
      <c r="R9" s="251"/>
      <c r="S9" s="251"/>
      <c r="T9" s="11"/>
      <c r="U9" s="11"/>
      <c r="V9" s="11"/>
      <c r="W9" s="11"/>
      <c r="X9" s="11"/>
      <c r="Y9" s="11"/>
      <c r="Z9" s="11"/>
      <c r="AA9" s="11"/>
      <c r="AB9" s="11"/>
    </row>
    <row r="10" spans="1:28" s="10" customFormat="1" ht="18.75">
      <c r="A10" s="254"/>
      <c r="B10" s="254"/>
      <c r="C10" s="254"/>
      <c r="D10" s="254"/>
      <c r="E10" s="254"/>
      <c r="F10" s="254"/>
      <c r="G10" s="254"/>
      <c r="H10" s="254"/>
      <c r="I10" s="254"/>
      <c r="J10" s="254"/>
      <c r="K10" s="254"/>
      <c r="L10" s="254"/>
      <c r="M10" s="254"/>
      <c r="N10" s="254"/>
      <c r="O10" s="254"/>
      <c r="P10" s="254"/>
      <c r="Q10" s="254"/>
      <c r="R10" s="254"/>
      <c r="S10" s="254"/>
      <c r="T10" s="11"/>
      <c r="U10" s="11"/>
      <c r="V10" s="11"/>
      <c r="W10" s="11"/>
      <c r="X10" s="11"/>
      <c r="Y10" s="11"/>
      <c r="Z10" s="11"/>
      <c r="AA10" s="11"/>
      <c r="AB10" s="11"/>
    </row>
    <row r="11" spans="1:28" s="10" customFormat="1" ht="18.75">
      <c r="A11" s="255" t="str">
        <f>'1. паспорт местоположение'!A12:C12</f>
        <v>F_2.1.8.2018</v>
      </c>
      <c r="B11" s="255"/>
      <c r="C11" s="255"/>
      <c r="D11" s="255"/>
      <c r="E11" s="255"/>
      <c r="F11" s="255"/>
      <c r="G11" s="255"/>
      <c r="H11" s="255"/>
      <c r="I11" s="255"/>
      <c r="J11" s="255"/>
      <c r="K11" s="255"/>
      <c r="L11" s="255"/>
      <c r="M11" s="255"/>
      <c r="N11" s="255"/>
      <c r="O11" s="255"/>
      <c r="P11" s="255"/>
      <c r="Q11" s="255"/>
      <c r="R11" s="255"/>
      <c r="S11" s="255"/>
      <c r="T11" s="11"/>
      <c r="U11" s="11"/>
      <c r="V11" s="11"/>
      <c r="W11" s="11"/>
      <c r="X11" s="11"/>
      <c r="Y11" s="11"/>
      <c r="Z11" s="11"/>
      <c r="AA11" s="11"/>
      <c r="AB11" s="11"/>
    </row>
    <row r="12" spans="1:28" s="10" customFormat="1" ht="18.75">
      <c r="A12" s="251" t="s">
        <v>5</v>
      </c>
      <c r="B12" s="251"/>
      <c r="C12" s="251"/>
      <c r="D12" s="251"/>
      <c r="E12" s="251"/>
      <c r="F12" s="251"/>
      <c r="G12" s="251"/>
      <c r="H12" s="251"/>
      <c r="I12" s="251"/>
      <c r="J12" s="251"/>
      <c r="K12" s="251"/>
      <c r="L12" s="251"/>
      <c r="M12" s="251"/>
      <c r="N12" s="251"/>
      <c r="O12" s="251"/>
      <c r="P12" s="251"/>
      <c r="Q12" s="251"/>
      <c r="R12" s="251"/>
      <c r="S12" s="251"/>
      <c r="T12" s="11"/>
      <c r="U12" s="11"/>
      <c r="V12" s="11"/>
      <c r="W12" s="11"/>
      <c r="X12" s="11"/>
      <c r="Y12" s="11"/>
      <c r="Z12" s="11"/>
      <c r="AA12" s="11"/>
      <c r="AB12" s="11"/>
    </row>
    <row r="13" spans="1:28" s="7" customFormat="1" ht="15.75" customHeight="1">
      <c r="A13" s="260"/>
      <c r="B13" s="260"/>
      <c r="C13" s="260"/>
      <c r="D13" s="260"/>
      <c r="E13" s="260"/>
      <c r="F13" s="260"/>
      <c r="G13" s="260"/>
      <c r="H13" s="260"/>
      <c r="I13" s="260"/>
      <c r="J13" s="260"/>
      <c r="K13" s="260"/>
      <c r="L13" s="260"/>
      <c r="M13" s="260"/>
      <c r="N13" s="260"/>
      <c r="O13" s="260"/>
      <c r="P13" s="260"/>
      <c r="Q13" s="260"/>
      <c r="R13" s="260"/>
      <c r="S13" s="260"/>
      <c r="T13" s="8"/>
      <c r="U13" s="8"/>
      <c r="V13" s="8"/>
      <c r="W13" s="8"/>
      <c r="X13" s="8"/>
      <c r="Y13" s="8"/>
      <c r="Z13" s="8"/>
      <c r="AA13" s="8"/>
      <c r="AB13" s="8"/>
    </row>
    <row r="14" spans="1:28" s="2" customFormat="1" ht="15.75">
      <c r="A14" s="255" t="str">
        <f>'1. паспорт местоположение'!A15:C15</f>
        <v>Строительство двух КЛ-10кВ ТП-585 - ТП17, протяженностью по трассе 0,5 км.</v>
      </c>
      <c r="B14" s="255"/>
      <c r="C14" s="255"/>
      <c r="D14" s="255"/>
      <c r="E14" s="255"/>
      <c r="F14" s="255"/>
      <c r="G14" s="255"/>
      <c r="H14" s="255"/>
      <c r="I14" s="255"/>
      <c r="J14" s="255"/>
      <c r="K14" s="255"/>
      <c r="L14" s="255"/>
      <c r="M14" s="255"/>
      <c r="N14" s="255"/>
      <c r="O14" s="255"/>
      <c r="P14" s="255"/>
      <c r="Q14" s="255"/>
      <c r="R14" s="255"/>
      <c r="S14" s="255"/>
      <c r="T14" s="6"/>
      <c r="U14" s="6"/>
      <c r="V14" s="6"/>
      <c r="W14" s="6"/>
      <c r="X14" s="6"/>
      <c r="Y14" s="6"/>
      <c r="Z14" s="6"/>
      <c r="AA14" s="6"/>
      <c r="AB14" s="6"/>
    </row>
    <row r="15" spans="1:28" s="2" customFormat="1" ht="15" customHeight="1">
      <c r="A15" s="251" t="s">
        <v>4</v>
      </c>
      <c r="B15" s="251"/>
      <c r="C15" s="251"/>
      <c r="D15" s="251"/>
      <c r="E15" s="251"/>
      <c r="F15" s="251"/>
      <c r="G15" s="251"/>
      <c r="H15" s="251"/>
      <c r="I15" s="251"/>
      <c r="J15" s="251"/>
      <c r="K15" s="251"/>
      <c r="L15" s="251"/>
      <c r="M15" s="251"/>
      <c r="N15" s="251"/>
      <c r="O15" s="251"/>
      <c r="P15" s="251"/>
      <c r="Q15" s="251"/>
      <c r="R15" s="251"/>
      <c r="S15" s="251"/>
      <c r="T15" s="4"/>
      <c r="U15" s="4"/>
      <c r="V15" s="4"/>
      <c r="W15" s="4"/>
      <c r="X15" s="4"/>
      <c r="Y15" s="4"/>
      <c r="Z15" s="4"/>
      <c r="AA15" s="4"/>
      <c r="AB15" s="4"/>
    </row>
    <row r="16" spans="1:28" s="2" customFormat="1" ht="15" customHeight="1">
      <c r="A16" s="261"/>
      <c r="B16" s="261"/>
      <c r="C16" s="261"/>
      <c r="D16" s="261"/>
      <c r="E16" s="261"/>
      <c r="F16" s="261"/>
      <c r="G16" s="261"/>
      <c r="H16" s="261"/>
      <c r="I16" s="261"/>
      <c r="J16" s="261"/>
      <c r="K16" s="261"/>
      <c r="L16" s="261"/>
      <c r="M16" s="261"/>
      <c r="N16" s="261"/>
      <c r="O16" s="261"/>
      <c r="P16" s="261"/>
      <c r="Q16" s="261"/>
      <c r="R16" s="261"/>
      <c r="S16" s="261"/>
      <c r="T16" s="3"/>
      <c r="U16" s="3"/>
      <c r="V16" s="3"/>
      <c r="W16" s="3"/>
      <c r="X16" s="3"/>
      <c r="Y16" s="3"/>
    </row>
    <row r="17" spans="1:28" s="2" customFormat="1" ht="45.75" customHeight="1">
      <c r="A17" s="252" t="s">
        <v>436</v>
      </c>
      <c r="B17" s="252"/>
      <c r="C17" s="252"/>
      <c r="D17" s="252"/>
      <c r="E17" s="252"/>
      <c r="F17" s="252"/>
      <c r="G17" s="252"/>
      <c r="H17" s="252"/>
      <c r="I17" s="252"/>
      <c r="J17" s="252"/>
      <c r="K17" s="252"/>
      <c r="L17" s="252"/>
      <c r="M17" s="252"/>
      <c r="N17" s="252"/>
      <c r="O17" s="252"/>
      <c r="P17" s="252"/>
      <c r="Q17" s="252"/>
      <c r="R17" s="252"/>
      <c r="S17" s="252"/>
      <c r="T17" s="5"/>
      <c r="U17" s="5"/>
      <c r="V17" s="5"/>
      <c r="W17" s="5"/>
      <c r="X17" s="5"/>
      <c r="Y17" s="5"/>
      <c r="Z17" s="5"/>
      <c r="AA17" s="5"/>
      <c r="AB17" s="5"/>
    </row>
    <row r="18" spans="1:28" s="2" customFormat="1" ht="15" customHeight="1">
      <c r="A18" s="262"/>
      <c r="B18" s="262"/>
      <c r="C18" s="262"/>
      <c r="D18" s="262"/>
      <c r="E18" s="262"/>
      <c r="F18" s="262"/>
      <c r="G18" s="262"/>
      <c r="H18" s="262"/>
      <c r="I18" s="262"/>
      <c r="J18" s="262"/>
      <c r="K18" s="262"/>
      <c r="L18" s="262"/>
      <c r="M18" s="262"/>
      <c r="N18" s="262"/>
      <c r="O18" s="262"/>
      <c r="P18" s="262"/>
      <c r="Q18" s="262"/>
      <c r="R18" s="262"/>
      <c r="S18" s="262"/>
      <c r="T18" s="3"/>
      <c r="U18" s="3"/>
      <c r="V18" s="3"/>
      <c r="W18" s="3"/>
      <c r="X18" s="3"/>
      <c r="Y18" s="3"/>
    </row>
    <row r="19" spans="1:28" s="2" customFormat="1" ht="54" customHeight="1">
      <c r="A19" s="256" t="s">
        <v>3</v>
      </c>
      <c r="B19" s="256" t="s">
        <v>95</v>
      </c>
      <c r="C19" s="257" t="s">
        <v>331</v>
      </c>
      <c r="D19" s="256" t="s">
        <v>330</v>
      </c>
      <c r="E19" s="256" t="s">
        <v>94</v>
      </c>
      <c r="F19" s="256" t="s">
        <v>93</v>
      </c>
      <c r="G19" s="256" t="s">
        <v>326</v>
      </c>
      <c r="H19" s="256" t="s">
        <v>92</v>
      </c>
      <c r="I19" s="256" t="s">
        <v>91</v>
      </c>
      <c r="J19" s="256" t="s">
        <v>90</v>
      </c>
      <c r="K19" s="256" t="s">
        <v>89</v>
      </c>
      <c r="L19" s="256" t="s">
        <v>88</v>
      </c>
      <c r="M19" s="256" t="s">
        <v>87</v>
      </c>
      <c r="N19" s="256" t="s">
        <v>86</v>
      </c>
      <c r="O19" s="256" t="s">
        <v>85</v>
      </c>
      <c r="P19" s="256" t="s">
        <v>84</v>
      </c>
      <c r="Q19" s="256" t="s">
        <v>329</v>
      </c>
      <c r="R19" s="256"/>
      <c r="S19" s="259" t="s">
        <v>430</v>
      </c>
      <c r="T19" s="3"/>
      <c r="U19" s="3"/>
      <c r="V19" s="3"/>
      <c r="W19" s="3"/>
      <c r="X19" s="3"/>
      <c r="Y19" s="3"/>
    </row>
    <row r="20" spans="1:28" s="2" customFormat="1" ht="180.75" customHeight="1">
      <c r="A20" s="256"/>
      <c r="B20" s="256"/>
      <c r="C20" s="258"/>
      <c r="D20" s="256"/>
      <c r="E20" s="256"/>
      <c r="F20" s="256"/>
      <c r="G20" s="256"/>
      <c r="H20" s="256"/>
      <c r="I20" s="256"/>
      <c r="J20" s="256"/>
      <c r="K20" s="256"/>
      <c r="L20" s="256"/>
      <c r="M20" s="256"/>
      <c r="N20" s="256"/>
      <c r="O20" s="256"/>
      <c r="P20" s="256"/>
      <c r="Q20" s="42" t="s">
        <v>327</v>
      </c>
      <c r="R20" s="43" t="s">
        <v>328</v>
      </c>
      <c r="S20" s="259"/>
      <c r="T20" s="28"/>
      <c r="U20" s="28"/>
      <c r="V20" s="28"/>
      <c r="W20" s="28"/>
      <c r="X20" s="28"/>
      <c r="Y20" s="28"/>
      <c r="Z20" s="27"/>
      <c r="AA20" s="27"/>
      <c r="AB20" s="27"/>
    </row>
    <row r="21" spans="1:28" s="2" customFormat="1" ht="18.75">
      <c r="A21" s="42">
        <v>1</v>
      </c>
      <c r="B21" s="46">
        <v>2</v>
      </c>
      <c r="C21" s="42">
        <v>3</v>
      </c>
      <c r="D21" s="46">
        <v>4</v>
      </c>
      <c r="E21" s="42">
        <v>5</v>
      </c>
      <c r="F21" s="46">
        <v>6</v>
      </c>
      <c r="G21" s="182">
        <v>7</v>
      </c>
      <c r="H21" s="183">
        <v>8</v>
      </c>
      <c r="I21" s="182">
        <v>9</v>
      </c>
      <c r="J21" s="183">
        <v>10</v>
      </c>
      <c r="K21" s="182">
        <v>11</v>
      </c>
      <c r="L21" s="183">
        <v>12</v>
      </c>
      <c r="M21" s="182">
        <v>13</v>
      </c>
      <c r="N21" s="183">
        <v>14</v>
      </c>
      <c r="O21" s="182">
        <v>15</v>
      </c>
      <c r="P21" s="183">
        <v>16</v>
      </c>
      <c r="Q21" s="182">
        <v>17</v>
      </c>
      <c r="R21" s="183">
        <v>18</v>
      </c>
      <c r="S21" s="182">
        <v>19</v>
      </c>
      <c r="T21" s="28"/>
      <c r="U21" s="28"/>
      <c r="V21" s="28"/>
      <c r="W21" s="28"/>
      <c r="X21" s="28"/>
      <c r="Y21" s="28"/>
      <c r="Z21" s="27"/>
      <c r="AA21" s="27"/>
      <c r="AB21" s="27"/>
    </row>
    <row r="22" spans="1:28" s="2" customFormat="1" ht="71.25" customHeight="1">
      <c r="A22" s="230">
        <v>1</v>
      </c>
      <c r="B22" s="232" t="s">
        <v>512</v>
      </c>
      <c r="C22" s="38" t="s">
        <v>513</v>
      </c>
      <c r="D22" s="38" t="s">
        <v>514</v>
      </c>
      <c r="E22" s="38" t="s">
        <v>515</v>
      </c>
      <c r="F22" s="38" t="s">
        <v>516</v>
      </c>
      <c r="G22" s="38" t="s">
        <v>517</v>
      </c>
      <c r="H22" s="38">
        <v>7.09</v>
      </c>
      <c r="I22" s="38" t="s">
        <v>518</v>
      </c>
      <c r="J22" s="38">
        <v>7.09</v>
      </c>
      <c r="K22" s="38">
        <v>0.4</v>
      </c>
      <c r="L22" s="38" t="s">
        <v>519</v>
      </c>
      <c r="M22" s="38">
        <v>3.2</v>
      </c>
      <c r="N22" s="38">
        <v>2</v>
      </c>
      <c r="O22" s="38">
        <v>0</v>
      </c>
      <c r="P22" s="38">
        <v>0</v>
      </c>
      <c r="Q22" s="234" t="s">
        <v>532</v>
      </c>
      <c r="R22" s="38" t="s">
        <v>493</v>
      </c>
      <c r="S22" s="233">
        <v>85.852107779999997</v>
      </c>
      <c r="T22" s="28"/>
      <c r="U22" s="28"/>
      <c r="V22" s="28"/>
      <c r="W22" s="28"/>
      <c r="X22" s="28"/>
      <c r="Y22" s="28"/>
      <c r="Z22" s="27"/>
      <c r="AA22" s="27"/>
      <c r="AB22" s="27"/>
    </row>
    <row r="23" spans="1:28" ht="20.25" customHeight="1">
      <c r="A23" s="147"/>
      <c r="B23" s="46" t="s">
        <v>325</v>
      </c>
      <c r="C23" s="213"/>
      <c r="D23" s="213"/>
      <c r="E23" s="213"/>
      <c r="F23" s="213"/>
      <c r="G23" s="213"/>
      <c r="H23" s="213">
        <f>H22</f>
        <v>7.09</v>
      </c>
      <c r="I23" s="231" t="str">
        <f t="shared" ref="I23:P23" si="0">I22</f>
        <v>-</v>
      </c>
      <c r="J23" s="231">
        <f t="shared" si="0"/>
        <v>7.09</v>
      </c>
      <c r="K23" s="231">
        <f t="shared" si="0"/>
        <v>0.4</v>
      </c>
      <c r="L23" s="231" t="str">
        <f t="shared" si="0"/>
        <v>II</v>
      </c>
      <c r="M23" s="231">
        <f t="shared" si="0"/>
        <v>3.2</v>
      </c>
      <c r="N23" s="231">
        <f t="shared" si="0"/>
        <v>2</v>
      </c>
      <c r="O23" s="231">
        <f t="shared" si="0"/>
        <v>0</v>
      </c>
      <c r="P23" s="231">
        <f t="shared" si="0"/>
        <v>0</v>
      </c>
      <c r="Q23" s="213"/>
      <c r="R23" s="213" t="s">
        <v>492</v>
      </c>
      <c r="S23" s="213" t="s">
        <v>492</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50" t="str">
        <f>'2. паспорт  ТП'!A4:S4</f>
        <v>Год раскрытия информации: 2018 год</v>
      </c>
      <c r="B6" s="250"/>
      <c r="C6" s="250"/>
      <c r="D6" s="250"/>
      <c r="E6" s="250"/>
      <c r="F6" s="250"/>
      <c r="G6" s="250"/>
      <c r="H6" s="250"/>
      <c r="I6" s="250"/>
      <c r="J6" s="250"/>
      <c r="K6" s="250"/>
      <c r="L6" s="250"/>
      <c r="M6" s="250"/>
      <c r="N6" s="250"/>
      <c r="O6" s="250"/>
      <c r="P6" s="250"/>
      <c r="Q6" s="250"/>
      <c r="R6" s="250"/>
      <c r="S6" s="250"/>
      <c r="T6" s="250"/>
    </row>
    <row r="7" spans="1:20" s="10" customFormat="1">
      <c r="A7" s="15"/>
      <c r="H7" s="14"/>
    </row>
    <row r="8" spans="1:20" s="10" customFormat="1" ht="18.75">
      <c r="A8" s="254" t="s">
        <v>7</v>
      </c>
      <c r="B8" s="254"/>
      <c r="C8" s="254"/>
      <c r="D8" s="254"/>
      <c r="E8" s="254"/>
      <c r="F8" s="254"/>
      <c r="G8" s="254"/>
      <c r="H8" s="254"/>
      <c r="I8" s="254"/>
      <c r="J8" s="254"/>
      <c r="K8" s="254"/>
      <c r="L8" s="254"/>
      <c r="M8" s="254"/>
      <c r="N8" s="254"/>
      <c r="O8" s="254"/>
      <c r="P8" s="254"/>
      <c r="Q8" s="254"/>
      <c r="R8" s="254"/>
      <c r="S8" s="254"/>
      <c r="T8" s="254"/>
    </row>
    <row r="9" spans="1:20" s="10" customFormat="1" ht="18.75">
      <c r="A9" s="254"/>
      <c r="B9" s="254"/>
      <c r="C9" s="254"/>
      <c r="D9" s="254"/>
      <c r="E9" s="254"/>
      <c r="F9" s="254"/>
      <c r="G9" s="254"/>
      <c r="H9" s="254"/>
      <c r="I9" s="254"/>
      <c r="J9" s="254"/>
      <c r="K9" s="254"/>
      <c r="L9" s="254"/>
      <c r="M9" s="254"/>
      <c r="N9" s="254"/>
      <c r="O9" s="254"/>
      <c r="P9" s="254"/>
      <c r="Q9" s="254"/>
      <c r="R9" s="254"/>
      <c r="S9" s="254"/>
      <c r="T9" s="254"/>
    </row>
    <row r="10" spans="1:20" s="10" customFormat="1" ht="18.75" customHeight="1">
      <c r="A10" s="255" t="s">
        <v>478</v>
      </c>
      <c r="B10" s="255"/>
      <c r="C10" s="255"/>
      <c r="D10" s="255"/>
      <c r="E10" s="255"/>
      <c r="F10" s="255"/>
      <c r="G10" s="255"/>
      <c r="H10" s="255"/>
      <c r="I10" s="255"/>
      <c r="J10" s="255"/>
      <c r="K10" s="255"/>
      <c r="L10" s="255"/>
      <c r="M10" s="255"/>
      <c r="N10" s="255"/>
      <c r="O10" s="255"/>
      <c r="P10" s="255"/>
      <c r="Q10" s="255"/>
      <c r="R10" s="255"/>
      <c r="S10" s="255"/>
      <c r="T10" s="255"/>
    </row>
    <row r="11" spans="1:20" s="10" customFormat="1" ht="18.75" customHeight="1">
      <c r="A11" s="251" t="s">
        <v>6</v>
      </c>
      <c r="B11" s="251"/>
      <c r="C11" s="251"/>
      <c r="D11" s="251"/>
      <c r="E11" s="251"/>
      <c r="F11" s="251"/>
      <c r="G11" s="251"/>
      <c r="H11" s="251"/>
      <c r="I11" s="251"/>
      <c r="J11" s="251"/>
      <c r="K11" s="251"/>
      <c r="L11" s="251"/>
      <c r="M11" s="251"/>
      <c r="N11" s="251"/>
      <c r="O11" s="251"/>
      <c r="P11" s="251"/>
      <c r="Q11" s="251"/>
      <c r="R11" s="251"/>
      <c r="S11" s="251"/>
      <c r="T11" s="251"/>
    </row>
    <row r="12" spans="1:20" s="10" customFormat="1" ht="18.75">
      <c r="A12" s="254"/>
      <c r="B12" s="254"/>
      <c r="C12" s="254"/>
      <c r="D12" s="254"/>
      <c r="E12" s="254"/>
      <c r="F12" s="254"/>
      <c r="G12" s="254"/>
      <c r="H12" s="254"/>
      <c r="I12" s="254"/>
      <c r="J12" s="254"/>
      <c r="K12" s="254"/>
      <c r="L12" s="254"/>
      <c r="M12" s="254"/>
      <c r="N12" s="254"/>
      <c r="O12" s="254"/>
      <c r="P12" s="254"/>
      <c r="Q12" s="254"/>
      <c r="R12" s="254"/>
      <c r="S12" s="254"/>
      <c r="T12" s="254"/>
    </row>
    <row r="13" spans="1:20" s="10" customFormat="1" ht="18.75" customHeight="1">
      <c r="A13" s="255" t="str">
        <f>'1. паспорт местоположение'!A12:C12</f>
        <v>F_2.1.8.2018</v>
      </c>
      <c r="B13" s="255"/>
      <c r="C13" s="255"/>
      <c r="D13" s="255"/>
      <c r="E13" s="255"/>
      <c r="F13" s="255"/>
      <c r="G13" s="255"/>
      <c r="H13" s="255"/>
      <c r="I13" s="255"/>
      <c r="J13" s="255"/>
      <c r="K13" s="255"/>
      <c r="L13" s="255"/>
      <c r="M13" s="255"/>
      <c r="N13" s="255"/>
      <c r="O13" s="255"/>
      <c r="P13" s="255"/>
      <c r="Q13" s="255"/>
      <c r="R13" s="255"/>
      <c r="S13" s="255"/>
      <c r="T13" s="255"/>
    </row>
    <row r="14" spans="1:20" s="10" customFormat="1" ht="18.75" customHeight="1">
      <c r="A14" s="251" t="s">
        <v>5</v>
      </c>
      <c r="B14" s="251"/>
      <c r="C14" s="251"/>
      <c r="D14" s="251"/>
      <c r="E14" s="251"/>
      <c r="F14" s="251"/>
      <c r="G14" s="251"/>
      <c r="H14" s="251"/>
      <c r="I14" s="251"/>
      <c r="J14" s="251"/>
      <c r="K14" s="251"/>
      <c r="L14" s="251"/>
      <c r="M14" s="251"/>
      <c r="N14" s="251"/>
      <c r="O14" s="251"/>
      <c r="P14" s="251"/>
      <c r="Q14" s="251"/>
      <c r="R14" s="251"/>
      <c r="S14" s="251"/>
      <c r="T14" s="251"/>
    </row>
    <row r="15" spans="1:20" s="7" customFormat="1" ht="15.75" customHeight="1">
      <c r="A15" s="260"/>
      <c r="B15" s="260"/>
      <c r="C15" s="260"/>
      <c r="D15" s="260"/>
      <c r="E15" s="260"/>
      <c r="F15" s="260"/>
      <c r="G15" s="260"/>
      <c r="H15" s="260"/>
      <c r="I15" s="260"/>
      <c r="J15" s="260"/>
      <c r="K15" s="260"/>
      <c r="L15" s="260"/>
      <c r="M15" s="260"/>
      <c r="N15" s="260"/>
      <c r="O15" s="260"/>
      <c r="P15" s="260"/>
      <c r="Q15" s="260"/>
      <c r="R15" s="260"/>
      <c r="S15" s="260"/>
      <c r="T15" s="260"/>
    </row>
    <row r="16" spans="1:20" s="2" customFormat="1">
      <c r="A16" s="255" t="str">
        <f>'1. паспорт местоположение'!A15:C15</f>
        <v>Строительство двух КЛ-10кВ ТП-585 - ТП17, протяженностью по трассе 0,5 км.</v>
      </c>
      <c r="B16" s="255"/>
      <c r="C16" s="255"/>
      <c r="D16" s="255"/>
      <c r="E16" s="255"/>
      <c r="F16" s="255"/>
      <c r="G16" s="255"/>
      <c r="H16" s="255"/>
      <c r="I16" s="255"/>
      <c r="J16" s="255"/>
      <c r="K16" s="255"/>
      <c r="L16" s="255"/>
      <c r="M16" s="255"/>
      <c r="N16" s="255"/>
      <c r="O16" s="255"/>
      <c r="P16" s="255"/>
      <c r="Q16" s="255"/>
      <c r="R16" s="255"/>
      <c r="S16" s="255"/>
      <c r="T16" s="255"/>
    </row>
    <row r="17" spans="1:113" s="2" customFormat="1" ht="15" customHeight="1">
      <c r="A17" s="251" t="s">
        <v>4</v>
      </c>
      <c r="B17" s="251"/>
      <c r="C17" s="251"/>
      <c r="D17" s="251"/>
      <c r="E17" s="251"/>
      <c r="F17" s="251"/>
      <c r="G17" s="251"/>
      <c r="H17" s="251"/>
      <c r="I17" s="251"/>
      <c r="J17" s="251"/>
      <c r="K17" s="251"/>
      <c r="L17" s="251"/>
      <c r="M17" s="251"/>
      <c r="N17" s="251"/>
      <c r="O17" s="251"/>
      <c r="P17" s="251"/>
      <c r="Q17" s="251"/>
      <c r="R17" s="251"/>
      <c r="S17" s="251"/>
      <c r="T17" s="251"/>
    </row>
    <row r="18" spans="1:113" s="2" customFormat="1" ht="15" customHeight="1">
      <c r="A18" s="261"/>
      <c r="B18" s="261"/>
      <c r="C18" s="261"/>
      <c r="D18" s="261"/>
      <c r="E18" s="261"/>
      <c r="F18" s="261"/>
      <c r="G18" s="261"/>
      <c r="H18" s="261"/>
      <c r="I18" s="261"/>
      <c r="J18" s="261"/>
      <c r="K18" s="261"/>
      <c r="L18" s="261"/>
      <c r="M18" s="261"/>
      <c r="N18" s="261"/>
      <c r="O18" s="261"/>
      <c r="P18" s="261"/>
      <c r="Q18" s="261"/>
      <c r="R18" s="261"/>
      <c r="S18" s="261"/>
      <c r="T18" s="261"/>
    </row>
    <row r="19" spans="1:113" s="2" customFormat="1" ht="15" customHeight="1">
      <c r="A19" s="253" t="s">
        <v>441</v>
      </c>
      <c r="B19" s="253"/>
      <c r="C19" s="253"/>
      <c r="D19" s="253"/>
      <c r="E19" s="253"/>
      <c r="F19" s="253"/>
      <c r="G19" s="253"/>
      <c r="H19" s="253"/>
      <c r="I19" s="253"/>
      <c r="J19" s="253"/>
      <c r="K19" s="253"/>
      <c r="L19" s="253"/>
      <c r="M19" s="253"/>
      <c r="N19" s="253"/>
      <c r="O19" s="253"/>
      <c r="P19" s="253"/>
      <c r="Q19" s="253"/>
      <c r="R19" s="253"/>
      <c r="S19" s="253"/>
      <c r="T19" s="253"/>
    </row>
    <row r="20" spans="1:113" s="57" customFormat="1" ht="21" customHeight="1">
      <c r="A20" s="277"/>
      <c r="B20" s="277"/>
      <c r="C20" s="277"/>
      <c r="D20" s="277"/>
      <c r="E20" s="277"/>
      <c r="F20" s="277"/>
      <c r="G20" s="277"/>
      <c r="H20" s="277"/>
      <c r="I20" s="277"/>
      <c r="J20" s="277"/>
      <c r="K20" s="277"/>
      <c r="L20" s="277"/>
      <c r="M20" s="277"/>
      <c r="N20" s="277"/>
      <c r="O20" s="277"/>
      <c r="P20" s="277"/>
      <c r="Q20" s="277"/>
      <c r="R20" s="277"/>
      <c r="S20" s="277"/>
      <c r="T20" s="277"/>
    </row>
    <row r="21" spans="1:113" ht="46.5" customHeight="1">
      <c r="A21" s="271" t="s">
        <v>3</v>
      </c>
      <c r="B21" s="264" t="s">
        <v>221</v>
      </c>
      <c r="C21" s="265"/>
      <c r="D21" s="268" t="s">
        <v>117</v>
      </c>
      <c r="E21" s="264" t="s">
        <v>470</v>
      </c>
      <c r="F21" s="265"/>
      <c r="G21" s="264" t="s">
        <v>240</v>
      </c>
      <c r="H21" s="265"/>
      <c r="I21" s="264" t="s">
        <v>116</v>
      </c>
      <c r="J21" s="265"/>
      <c r="K21" s="268" t="s">
        <v>115</v>
      </c>
      <c r="L21" s="264" t="s">
        <v>114</v>
      </c>
      <c r="M21" s="265"/>
      <c r="N21" s="264" t="s">
        <v>466</v>
      </c>
      <c r="O21" s="265"/>
      <c r="P21" s="268" t="s">
        <v>113</v>
      </c>
      <c r="Q21" s="274" t="s">
        <v>112</v>
      </c>
      <c r="R21" s="275"/>
      <c r="S21" s="274" t="s">
        <v>111</v>
      </c>
      <c r="T21" s="276"/>
    </row>
    <row r="22" spans="1:113" ht="204.75" customHeight="1">
      <c r="A22" s="272"/>
      <c r="B22" s="266"/>
      <c r="C22" s="267"/>
      <c r="D22" s="270"/>
      <c r="E22" s="266"/>
      <c r="F22" s="267"/>
      <c r="G22" s="266"/>
      <c r="H22" s="267"/>
      <c r="I22" s="266"/>
      <c r="J22" s="267"/>
      <c r="K22" s="269"/>
      <c r="L22" s="266"/>
      <c r="M22" s="267"/>
      <c r="N22" s="266"/>
      <c r="O22" s="267"/>
      <c r="P22" s="269"/>
      <c r="Q22" s="105" t="s">
        <v>110</v>
      </c>
      <c r="R22" s="105" t="s">
        <v>440</v>
      </c>
      <c r="S22" s="105" t="s">
        <v>109</v>
      </c>
      <c r="T22" s="105" t="s">
        <v>108</v>
      </c>
    </row>
    <row r="23" spans="1:113" ht="51.75" customHeight="1">
      <c r="A23" s="273"/>
      <c r="B23" s="190" t="s">
        <v>106</v>
      </c>
      <c r="C23" s="190" t="s">
        <v>107</v>
      </c>
      <c r="D23" s="269"/>
      <c r="E23" s="190" t="s">
        <v>106</v>
      </c>
      <c r="F23" s="190" t="s">
        <v>107</v>
      </c>
      <c r="G23" s="190" t="s">
        <v>106</v>
      </c>
      <c r="H23" s="190" t="s">
        <v>107</v>
      </c>
      <c r="I23" s="190" t="s">
        <v>106</v>
      </c>
      <c r="J23" s="190" t="s">
        <v>107</v>
      </c>
      <c r="K23" s="190" t="s">
        <v>106</v>
      </c>
      <c r="L23" s="190" t="s">
        <v>106</v>
      </c>
      <c r="M23" s="190" t="s">
        <v>107</v>
      </c>
      <c r="N23" s="190" t="s">
        <v>106</v>
      </c>
      <c r="O23" s="190" t="s">
        <v>107</v>
      </c>
      <c r="P23" s="191" t="s">
        <v>106</v>
      </c>
      <c r="Q23" s="105" t="s">
        <v>106</v>
      </c>
      <c r="R23" s="105" t="s">
        <v>106</v>
      </c>
      <c r="S23" s="105" t="s">
        <v>106</v>
      </c>
      <c r="T23" s="105" t="s">
        <v>106</v>
      </c>
    </row>
    <row r="24" spans="1:11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63" t="s">
        <v>474</v>
      </c>
      <c r="C29" s="263"/>
      <c r="D29" s="263"/>
      <c r="E29" s="263"/>
      <c r="F29" s="263"/>
      <c r="G29" s="263"/>
      <c r="H29" s="263"/>
      <c r="I29" s="263"/>
      <c r="J29" s="263"/>
      <c r="K29" s="263"/>
      <c r="L29" s="263"/>
      <c r="M29" s="263"/>
      <c r="N29" s="263"/>
      <c r="O29" s="263"/>
      <c r="P29" s="263"/>
      <c r="Q29" s="263"/>
      <c r="R29" s="263"/>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55" zoomScaleSheetLayoutView="55"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50" t="str">
        <f>'2. паспорт  ТП'!A4:S4</f>
        <v>Год раскрытия информации: 2018 год</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row>
    <row r="6" spans="1:27" s="10" customFormat="1">
      <c r="A6" s="193"/>
      <c r="B6" s="193"/>
      <c r="C6" s="193"/>
      <c r="D6" s="193"/>
      <c r="E6" s="193"/>
      <c r="F6" s="193"/>
      <c r="G6" s="193"/>
      <c r="H6" s="193"/>
      <c r="I6" s="193"/>
      <c r="J6" s="193"/>
      <c r="K6" s="193"/>
      <c r="L6" s="193"/>
      <c r="M6" s="193"/>
      <c r="N6" s="193"/>
      <c r="O6" s="193"/>
      <c r="P6" s="193"/>
      <c r="Q6" s="193"/>
      <c r="R6" s="193"/>
      <c r="S6" s="193"/>
      <c r="T6" s="193"/>
    </row>
    <row r="7" spans="1:27" s="10" customFormat="1" ht="18.75">
      <c r="E7" s="254" t="s">
        <v>7</v>
      </c>
      <c r="F7" s="254"/>
      <c r="G7" s="254"/>
      <c r="H7" s="254"/>
      <c r="I7" s="254"/>
      <c r="J7" s="254"/>
      <c r="K7" s="254"/>
      <c r="L7" s="254"/>
      <c r="M7" s="254"/>
      <c r="N7" s="254"/>
      <c r="O7" s="254"/>
      <c r="P7" s="254"/>
      <c r="Q7" s="254"/>
      <c r="R7" s="254"/>
      <c r="S7" s="254"/>
      <c r="T7" s="254"/>
      <c r="U7" s="254"/>
      <c r="V7" s="254"/>
      <c r="W7" s="254"/>
      <c r="X7" s="254"/>
      <c r="Y7" s="254"/>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5" t="s">
        <v>478</v>
      </c>
      <c r="F9" s="255"/>
      <c r="G9" s="255"/>
      <c r="H9" s="255"/>
      <c r="I9" s="255"/>
      <c r="J9" s="255"/>
      <c r="K9" s="255"/>
      <c r="L9" s="255"/>
      <c r="M9" s="255"/>
      <c r="N9" s="255"/>
      <c r="O9" s="255"/>
      <c r="P9" s="255"/>
      <c r="Q9" s="255"/>
      <c r="R9" s="255"/>
      <c r="S9" s="255"/>
      <c r="T9" s="255"/>
      <c r="U9" s="255"/>
      <c r="V9" s="255"/>
      <c r="W9" s="255"/>
      <c r="X9" s="255"/>
      <c r="Y9" s="255"/>
    </row>
    <row r="10" spans="1:27" s="10" customFormat="1" ht="18.75" customHeight="1">
      <c r="E10" s="251" t="s">
        <v>6</v>
      </c>
      <c r="F10" s="251"/>
      <c r="G10" s="251"/>
      <c r="H10" s="251"/>
      <c r="I10" s="251"/>
      <c r="J10" s="251"/>
      <c r="K10" s="251"/>
      <c r="L10" s="251"/>
      <c r="M10" s="251"/>
      <c r="N10" s="251"/>
      <c r="O10" s="251"/>
      <c r="P10" s="251"/>
      <c r="Q10" s="251"/>
      <c r="R10" s="251"/>
      <c r="S10" s="251"/>
      <c r="T10" s="251"/>
      <c r="U10" s="251"/>
      <c r="V10" s="251"/>
      <c r="W10" s="251"/>
      <c r="X10" s="251"/>
      <c r="Y10" s="251"/>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85" t="s">
        <v>506</v>
      </c>
      <c r="F12" s="285"/>
      <c r="G12" s="285"/>
      <c r="H12" s="285"/>
      <c r="I12" s="285"/>
      <c r="J12" s="285"/>
      <c r="K12" s="285"/>
      <c r="L12" s="285"/>
      <c r="M12" s="285"/>
      <c r="N12" s="285"/>
      <c r="O12" s="285"/>
      <c r="P12" s="285"/>
      <c r="Q12" s="285"/>
      <c r="R12" s="285"/>
      <c r="S12" s="285"/>
      <c r="T12" s="285"/>
      <c r="U12" s="285"/>
      <c r="V12" s="285"/>
      <c r="W12" s="285"/>
      <c r="X12" s="285"/>
      <c r="Y12" s="285"/>
    </row>
    <row r="13" spans="1:27" s="10" customFormat="1" ht="18.75" customHeight="1">
      <c r="E13" s="286" t="s">
        <v>5</v>
      </c>
      <c r="F13" s="286"/>
      <c r="G13" s="286"/>
      <c r="H13" s="286"/>
      <c r="I13" s="286"/>
      <c r="J13" s="286"/>
      <c r="K13" s="286"/>
      <c r="L13" s="286"/>
      <c r="M13" s="286"/>
      <c r="N13" s="286"/>
      <c r="O13" s="286"/>
      <c r="P13" s="286"/>
      <c r="Q13" s="286"/>
      <c r="R13" s="286"/>
      <c r="S13" s="286"/>
      <c r="T13" s="286"/>
      <c r="U13" s="286"/>
      <c r="V13" s="286"/>
      <c r="W13" s="286"/>
      <c r="X13" s="286"/>
      <c r="Y13" s="286"/>
    </row>
    <row r="14" spans="1:27" s="7" customFormat="1" ht="15.75" customHeight="1">
      <c r="E14" s="236"/>
      <c r="F14" s="236"/>
      <c r="G14" s="236"/>
      <c r="H14" s="236"/>
      <c r="I14" s="236"/>
      <c r="J14" s="236"/>
      <c r="K14" s="236"/>
      <c r="L14" s="236"/>
      <c r="M14" s="236"/>
      <c r="N14" s="236"/>
      <c r="O14" s="236"/>
      <c r="P14" s="236"/>
      <c r="Q14" s="236"/>
      <c r="R14" s="236"/>
      <c r="S14" s="236"/>
      <c r="T14" s="236"/>
      <c r="U14" s="236"/>
      <c r="V14" s="236"/>
      <c r="W14" s="236"/>
      <c r="X14" s="237"/>
      <c r="Y14" s="237"/>
    </row>
    <row r="15" spans="1:27" s="2" customFormat="1">
      <c r="E15" s="285" t="s">
        <v>529</v>
      </c>
      <c r="F15" s="285"/>
      <c r="G15" s="285"/>
      <c r="H15" s="285"/>
      <c r="I15" s="285"/>
      <c r="J15" s="285"/>
      <c r="K15" s="285"/>
      <c r="L15" s="285"/>
      <c r="M15" s="285"/>
      <c r="N15" s="285"/>
      <c r="O15" s="285"/>
      <c r="P15" s="285"/>
      <c r="Q15" s="285"/>
      <c r="R15" s="285"/>
      <c r="S15" s="285"/>
      <c r="T15" s="285"/>
      <c r="U15" s="285"/>
      <c r="V15" s="285"/>
      <c r="W15" s="285"/>
      <c r="X15" s="285"/>
      <c r="Y15" s="285"/>
    </row>
    <row r="16" spans="1:27" s="2" customFormat="1" ht="15" customHeight="1">
      <c r="E16" s="251" t="s">
        <v>4</v>
      </c>
      <c r="F16" s="251"/>
      <c r="G16" s="251"/>
      <c r="H16" s="251"/>
      <c r="I16" s="251"/>
      <c r="J16" s="251"/>
      <c r="K16" s="251"/>
      <c r="L16" s="251"/>
      <c r="M16" s="251"/>
      <c r="N16" s="251"/>
      <c r="O16" s="251"/>
      <c r="P16" s="251"/>
      <c r="Q16" s="251"/>
      <c r="R16" s="251"/>
      <c r="S16" s="251"/>
      <c r="T16" s="251"/>
      <c r="U16" s="251"/>
      <c r="V16" s="251"/>
      <c r="W16" s="251"/>
      <c r="X16" s="251"/>
      <c r="Y16" s="251"/>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53"/>
      <c r="F18" s="253"/>
      <c r="G18" s="253"/>
      <c r="H18" s="253"/>
      <c r="I18" s="253"/>
      <c r="J18" s="253"/>
      <c r="K18" s="253"/>
      <c r="L18" s="253"/>
      <c r="M18" s="253"/>
      <c r="N18" s="253"/>
      <c r="O18" s="253"/>
      <c r="P18" s="253"/>
      <c r="Q18" s="253"/>
      <c r="R18" s="253"/>
      <c r="S18" s="253"/>
      <c r="T18" s="253"/>
      <c r="U18" s="253"/>
      <c r="V18" s="253"/>
      <c r="W18" s="253"/>
      <c r="X18" s="253"/>
      <c r="Y18" s="253"/>
    </row>
    <row r="19" spans="1:27" ht="25.5" customHeight="1">
      <c r="A19" s="253" t="s">
        <v>443</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row>
    <row r="20" spans="1:27" s="57" customFormat="1" ht="21" customHeight="1"/>
    <row r="21" spans="1:27" ht="15.75" customHeight="1">
      <c r="A21" s="278" t="s">
        <v>3</v>
      </c>
      <c r="B21" s="281" t="s">
        <v>450</v>
      </c>
      <c r="C21" s="282"/>
      <c r="D21" s="281" t="s">
        <v>452</v>
      </c>
      <c r="E21" s="282"/>
      <c r="F21" s="274" t="s">
        <v>89</v>
      </c>
      <c r="G21" s="276"/>
      <c r="H21" s="276"/>
      <c r="I21" s="275"/>
      <c r="J21" s="278" t="s">
        <v>453</v>
      </c>
      <c r="K21" s="281" t="s">
        <v>454</v>
      </c>
      <c r="L21" s="282"/>
      <c r="M21" s="281" t="s">
        <v>455</v>
      </c>
      <c r="N21" s="282"/>
      <c r="O21" s="281" t="s">
        <v>442</v>
      </c>
      <c r="P21" s="282"/>
      <c r="Q21" s="281" t="s">
        <v>122</v>
      </c>
      <c r="R21" s="282"/>
      <c r="S21" s="278" t="s">
        <v>121</v>
      </c>
      <c r="T21" s="278" t="s">
        <v>456</v>
      </c>
      <c r="U21" s="278" t="s">
        <v>451</v>
      </c>
      <c r="V21" s="281" t="s">
        <v>120</v>
      </c>
      <c r="W21" s="282"/>
      <c r="X21" s="274" t="s">
        <v>112</v>
      </c>
      <c r="Y21" s="276"/>
      <c r="Z21" s="274" t="s">
        <v>111</v>
      </c>
      <c r="AA21" s="276"/>
    </row>
    <row r="22" spans="1:27" ht="216" customHeight="1">
      <c r="A22" s="279"/>
      <c r="B22" s="283"/>
      <c r="C22" s="284"/>
      <c r="D22" s="283"/>
      <c r="E22" s="284"/>
      <c r="F22" s="274" t="s">
        <v>119</v>
      </c>
      <c r="G22" s="275"/>
      <c r="H22" s="274" t="s">
        <v>118</v>
      </c>
      <c r="I22" s="275"/>
      <c r="J22" s="280"/>
      <c r="K22" s="283"/>
      <c r="L22" s="284"/>
      <c r="M22" s="283"/>
      <c r="N22" s="284"/>
      <c r="O22" s="283"/>
      <c r="P22" s="284"/>
      <c r="Q22" s="283"/>
      <c r="R22" s="284"/>
      <c r="S22" s="280"/>
      <c r="T22" s="280"/>
      <c r="U22" s="280"/>
      <c r="V22" s="283"/>
      <c r="W22" s="284"/>
      <c r="X22" s="105" t="s">
        <v>110</v>
      </c>
      <c r="Y22" s="105" t="s">
        <v>440</v>
      </c>
      <c r="Z22" s="105" t="s">
        <v>109</v>
      </c>
      <c r="AA22" s="105" t="s">
        <v>108</v>
      </c>
    </row>
    <row r="23" spans="1:27" ht="60" customHeight="1">
      <c r="A23" s="280"/>
      <c r="B23" s="188" t="s">
        <v>106</v>
      </c>
      <c r="C23" s="188" t="s">
        <v>107</v>
      </c>
      <c r="D23" s="106" t="s">
        <v>106</v>
      </c>
      <c r="E23" s="106" t="s">
        <v>107</v>
      </c>
      <c r="F23" s="106" t="s">
        <v>106</v>
      </c>
      <c r="G23" s="106" t="s">
        <v>107</v>
      </c>
      <c r="H23" s="106" t="s">
        <v>106</v>
      </c>
      <c r="I23" s="106" t="s">
        <v>107</v>
      </c>
      <c r="J23" s="106" t="s">
        <v>106</v>
      </c>
      <c r="K23" s="106" t="s">
        <v>106</v>
      </c>
      <c r="L23" s="106" t="s">
        <v>107</v>
      </c>
      <c r="M23" s="106" t="s">
        <v>106</v>
      </c>
      <c r="N23" s="106" t="s">
        <v>107</v>
      </c>
      <c r="O23" s="106" t="s">
        <v>106</v>
      </c>
      <c r="P23" s="106" t="s">
        <v>107</v>
      </c>
      <c r="Q23" s="106" t="s">
        <v>106</v>
      </c>
      <c r="R23" s="106" t="s">
        <v>107</v>
      </c>
      <c r="S23" s="106" t="s">
        <v>106</v>
      </c>
      <c r="T23" s="106" t="s">
        <v>106</v>
      </c>
      <c r="U23" s="106" t="s">
        <v>106</v>
      </c>
      <c r="V23" s="106" t="s">
        <v>106</v>
      </c>
      <c r="W23" s="106" t="s">
        <v>107</v>
      </c>
      <c r="X23" s="106" t="s">
        <v>106</v>
      </c>
      <c r="Y23" s="106" t="s">
        <v>106</v>
      </c>
      <c r="Z23" s="105" t="s">
        <v>106</v>
      </c>
      <c r="AA23" s="105" t="s">
        <v>106</v>
      </c>
    </row>
    <row r="24" spans="1:27">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145.5" customHeight="1">
      <c r="A25" s="111">
        <v>1</v>
      </c>
      <c r="B25" s="111" t="s">
        <v>518</v>
      </c>
      <c r="C25" s="238" t="s">
        <v>531</v>
      </c>
      <c r="D25" s="58" t="s">
        <v>518</v>
      </c>
      <c r="E25" s="238" t="s">
        <v>531</v>
      </c>
      <c r="F25" s="111" t="s">
        <v>518</v>
      </c>
      <c r="G25" s="111" t="s">
        <v>511</v>
      </c>
      <c r="H25" s="111" t="s">
        <v>518</v>
      </c>
      <c r="I25" s="111" t="s">
        <v>511</v>
      </c>
      <c r="J25" s="111">
        <v>2018</v>
      </c>
      <c r="K25" s="111" t="s">
        <v>518</v>
      </c>
      <c r="L25" s="111">
        <v>2</v>
      </c>
      <c r="M25" s="111" t="s">
        <v>518</v>
      </c>
      <c r="N25" s="111" t="s">
        <v>520</v>
      </c>
      <c r="O25" s="111" t="s">
        <v>518</v>
      </c>
      <c r="P25" s="105" t="s">
        <v>510</v>
      </c>
      <c r="Q25" s="111" t="s">
        <v>518</v>
      </c>
      <c r="R25" s="111">
        <v>0.5</v>
      </c>
      <c r="S25" s="111" t="s">
        <v>518</v>
      </c>
      <c r="T25" s="111" t="s">
        <v>518</v>
      </c>
      <c r="U25" s="111" t="s">
        <v>518</v>
      </c>
      <c r="V25" s="111"/>
      <c r="W25" s="111" t="s">
        <v>504</v>
      </c>
      <c r="X25" s="202" t="s">
        <v>518</v>
      </c>
      <c r="Y25" s="202" t="s">
        <v>518</v>
      </c>
      <c r="Z25" s="202" t="s">
        <v>518</v>
      </c>
      <c r="AA25" s="202" t="s">
        <v>518</v>
      </c>
    </row>
    <row r="26" spans="1:27" ht="85.5" customHeight="1">
      <c r="K26" s="49" t="s">
        <v>518</v>
      </c>
      <c r="X26" s="107"/>
      <c r="Y26" s="108"/>
      <c r="Z26" s="50"/>
      <c r="AA26" s="50"/>
    </row>
    <row r="27" spans="1:27" s="55" customFormat="1" ht="12.75">
      <c r="A27" s="56"/>
      <c r="B27" s="56"/>
      <c r="C27" s="56"/>
      <c r="E27" s="56"/>
      <c r="K27" s="55" t="s">
        <v>518</v>
      </c>
      <c r="X27" s="109"/>
      <c r="Y27" s="109"/>
      <c r="Z27" s="109"/>
      <c r="AA27" s="109"/>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50" t="str">
        <f>'2. паспорт  ТП'!A4:S4</f>
        <v>Год раскрытия информации: 2018 год</v>
      </c>
      <c r="B5" s="250"/>
      <c r="C5" s="250"/>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s="10" customFormat="1" ht="18.75">
      <c r="A6" s="15"/>
      <c r="E6" s="14"/>
      <c r="F6" s="14"/>
      <c r="G6" s="13"/>
    </row>
    <row r="7" spans="1:29" s="10" customFormat="1" ht="18.75">
      <c r="A7" s="254" t="s">
        <v>7</v>
      </c>
      <c r="B7" s="254"/>
      <c r="C7" s="254"/>
      <c r="D7" s="11"/>
      <c r="E7" s="11"/>
      <c r="F7" s="11"/>
      <c r="G7" s="11"/>
      <c r="H7" s="11"/>
      <c r="I7" s="11"/>
      <c r="J7" s="11"/>
      <c r="K7" s="11"/>
      <c r="L7" s="11"/>
      <c r="M7" s="11"/>
      <c r="N7" s="11"/>
      <c r="O7" s="11"/>
      <c r="P7" s="11"/>
      <c r="Q7" s="11"/>
      <c r="R7" s="11"/>
      <c r="S7" s="11"/>
      <c r="T7" s="11"/>
      <c r="U7" s="11"/>
    </row>
    <row r="8" spans="1:29" s="10" customFormat="1" ht="18.75">
      <c r="A8" s="254"/>
      <c r="B8" s="254"/>
      <c r="C8" s="254"/>
      <c r="D8" s="12"/>
      <c r="E8" s="12"/>
      <c r="F8" s="12"/>
      <c r="G8" s="12"/>
      <c r="H8" s="11"/>
      <c r="I8" s="11"/>
      <c r="J8" s="11"/>
      <c r="K8" s="11"/>
      <c r="L8" s="11"/>
      <c r="M8" s="11"/>
      <c r="N8" s="11"/>
      <c r="O8" s="11"/>
      <c r="P8" s="11"/>
      <c r="Q8" s="11"/>
      <c r="R8" s="11"/>
      <c r="S8" s="11"/>
      <c r="T8" s="11"/>
      <c r="U8" s="11"/>
    </row>
    <row r="9" spans="1:29" s="10" customFormat="1" ht="18.75">
      <c r="A9" s="255" t="s">
        <v>478</v>
      </c>
      <c r="B9" s="255"/>
      <c r="C9" s="255"/>
      <c r="D9" s="6"/>
      <c r="E9" s="6"/>
      <c r="F9" s="6"/>
      <c r="G9" s="6"/>
      <c r="H9" s="11"/>
      <c r="I9" s="11"/>
      <c r="J9" s="11"/>
      <c r="K9" s="11"/>
      <c r="L9" s="11"/>
      <c r="M9" s="11"/>
      <c r="N9" s="11"/>
      <c r="O9" s="11"/>
      <c r="P9" s="11"/>
      <c r="Q9" s="11"/>
      <c r="R9" s="11"/>
      <c r="S9" s="11"/>
      <c r="T9" s="11"/>
      <c r="U9" s="11"/>
    </row>
    <row r="10" spans="1:29" s="10" customFormat="1" ht="18.75">
      <c r="A10" s="251" t="s">
        <v>6</v>
      </c>
      <c r="B10" s="251"/>
      <c r="C10" s="251"/>
      <c r="D10" s="4"/>
      <c r="E10" s="4"/>
      <c r="F10" s="4"/>
      <c r="G10" s="4"/>
      <c r="H10" s="11"/>
      <c r="I10" s="11"/>
      <c r="J10" s="11"/>
      <c r="K10" s="11"/>
      <c r="L10" s="11"/>
      <c r="M10" s="11"/>
      <c r="N10" s="11"/>
      <c r="O10" s="11"/>
      <c r="P10" s="11"/>
      <c r="Q10" s="11"/>
      <c r="R10" s="11"/>
      <c r="S10" s="11"/>
      <c r="T10" s="11"/>
      <c r="U10" s="11"/>
    </row>
    <row r="11" spans="1:29" s="10" customFormat="1" ht="18.75">
      <c r="A11" s="254"/>
      <c r="B11" s="254"/>
      <c r="C11" s="254"/>
      <c r="D11" s="12"/>
      <c r="E11" s="12"/>
      <c r="F11" s="12"/>
      <c r="G11" s="12"/>
      <c r="H11" s="11"/>
      <c r="I11" s="11"/>
      <c r="J11" s="11"/>
      <c r="K11" s="11"/>
      <c r="L11" s="11"/>
      <c r="M11" s="11"/>
      <c r="N11" s="11"/>
      <c r="O11" s="11"/>
      <c r="P11" s="11"/>
      <c r="Q11" s="11"/>
      <c r="R11" s="11"/>
      <c r="S11" s="11"/>
      <c r="T11" s="11"/>
      <c r="U11" s="11"/>
    </row>
    <row r="12" spans="1:29" s="10" customFormat="1" ht="18.75">
      <c r="A12" s="255" t="str">
        <f>'1. паспорт местоположение'!A12:C12</f>
        <v>F_2.1.8.2018</v>
      </c>
      <c r="B12" s="255"/>
      <c r="C12" s="255"/>
      <c r="D12" s="6"/>
      <c r="E12" s="6"/>
      <c r="F12" s="6"/>
      <c r="G12" s="6"/>
      <c r="H12" s="11"/>
      <c r="I12" s="11"/>
      <c r="J12" s="11"/>
      <c r="K12" s="11"/>
      <c r="L12" s="11"/>
      <c r="M12" s="11"/>
      <c r="N12" s="11"/>
      <c r="O12" s="11"/>
      <c r="P12" s="11"/>
      <c r="Q12" s="11"/>
      <c r="R12" s="11"/>
      <c r="S12" s="11"/>
      <c r="T12" s="11"/>
      <c r="U12" s="11"/>
    </row>
    <row r="13" spans="1:29" s="10" customFormat="1" ht="18.75">
      <c r="A13" s="251" t="s">
        <v>5</v>
      </c>
      <c r="B13" s="251"/>
      <c r="C13" s="251"/>
      <c r="D13" s="4"/>
      <c r="E13" s="4"/>
      <c r="F13" s="4"/>
      <c r="G13" s="4"/>
      <c r="H13" s="11"/>
      <c r="I13" s="11"/>
      <c r="J13" s="11"/>
      <c r="K13" s="11"/>
      <c r="L13" s="11"/>
      <c r="M13" s="11"/>
      <c r="N13" s="11"/>
      <c r="O13" s="11"/>
      <c r="P13" s="11"/>
      <c r="Q13" s="11"/>
      <c r="R13" s="11"/>
      <c r="S13" s="11"/>
      <c r="T13" s="11"/>
      <c r="U13" s="11"/>
    </row>
    <row r="14" spans="1:29" s="7" customFormat="1" ht="15.75" customHeight="1">
      <c r="A14" s="260"/>
      <c r="B14" s="260"/>
      <c r="C14" s="260"/>
      <c r="D14" s="8"/>
      <c r="E14" s="8"/>
      <c r="F14" s="8"/>
      <c r="G14" s="8"/>
      <c r="H14" s="8"/>
      <c r="I14" s="8"/>
      <c r="J14" s="8"/>
      <c r="K14" s="8"/>
      <c r="L14" s="8"/>
      <c r="M14" s="8"/>
      <c r="N14" s="8"/>
      <c r="O14" s="8"/>
      <c r="P14" s="8"/>
      <c r="Q14" s="8"/>
      <c r="R14" s="8"/>
      <c r="S14" s="8"/>
      <c r="T14" s="8"/>
      <c r="U14" s="8"/>
    </row>
    <row r="15" spans="1:29" s="2" customFormat="1" ht="15.75">
      <c r="A15" s="255" t="str">
        <f>'1. паспорт местоположение'!A15:C15</f>
        <v>Строительство двух КЛ-10кВ ТП-585 - ТП17, протяженностью по трассе 0,5 км.</v>
      </c>
      <c r="B15" s="255"/>
      <c r="C15" s="255"/>
      <c r="D15" s="6"/>
      <c r="E15" s="6"/>
      <c r="F15" s="6"/>
      <c r="G15" s="6"/>
      <c r="H15" s="6"/>
      <c r="I15" s="6"/>
      <c r="J15" s="6"/>
      <c r="K15" s="6"/>
      <c r="L15" s="6"/>
      <c r="M15" s="6"/>
      <c r="N15" s="6"/>
      <c r="O15" s="6"/>
      <c r="P15" s="6"/>
      <c r="Q15" s="6"/>
      <c r="R15" s="6"/>
      <c r="S15" s="6"/>
      <c r="T15" s="6"/>
      <c r="U15" s="6"/>
    </row>
    <row r="16" spans="1:29" s="2" customFormat="1" ht="15" customHeight="1">
      <c r="A16" s="251" t="s">
        <v>4</v>
      </c>
      <c r="B16" s="251"/>
      <c r="C16" s="251"/>
      <c r="D16" s="4"/>
      <c r="E16" s="4"/>
      <c r="F16" s="4"/>
      <c r="G16" s="4"/>
      <c r="H16" s="4"/>
      <c r="I16" s="4"/>
      <c r="J16" s="4"/>
      <c r="K16" s="4"/>
      <c r="L16" s="4"/>
      <c r="M16" s="4"/>
      <c r="N16" s="4"/>
      <c r="O16" s="4"/>
      <c r="P16" s="4"/>
      <c r="Q16" s="4"/>
      <c r="R16" s="4"/>
      <c r="S16" s="4"/>
      <c r="T16" s="4"/>
      <c r="U16" s="4"/>
    </row>
    <row r="17" spans="1:21" s="2" customFormat="1" ht="15" customHeight="1">
      <c r="A17" s="261"/>
      <c r="B17" s="261"/>
      <c r="C17" s="261"/>
      <c r="D17" s="3"/>
      <c r="E17" s="3"/>
      <c r="F17" s="3"/>
      <c r="G17" s="3"/>
      <c r="H17" s="3"/>
      <c r="I17" s="3"/>
      <c r="J17" s="3"/>
      <c r="K17" s="3"/>
      <c r="L17" s="3"/>
      <c r="M17" s="3"/>
      <c r="N17" s="3"/>
      <c r="O17" s="3"/>
      <c r="P17" s="3"/>
      <c r="Q17" s="3"/>
      <c r="R17" s="3"/>
    </row>
    <row r="18" spans="1:21" s="2" customFormat="1" ht="27.75" customHeight="1">
      <c r="A18" s="252" t="s">
        <v>435</v>
      </c>
      <c r="B18" s="252"/>
      <c r="C18" s="252"/>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2.25" customHeight="1">
      <c r="A22" s="24" t="s">
        <v>63</v>
      </c>
      <c r="B22" s="31" t="s">
        <v>448</v>
      </c>
      <c r="C22" s="30" t="s">
        <v>521</v>
      </c>
      <c r="D22" s="29"/>
      <c r="E22" s="29"/>
      <c r="F22" s="28"/>
      <c r="G22" s="28"/>
      <c r="H22" s="28"/>
      <c r="I22" s="28"/>
      <c r="J22" s="28"/>
      <c r="K22" s="28"/>
      <c r="L22" s="28"/>
      <c r="M22" s="28"/>
      <c r="N22" s="28"/>
      <c r="O22" s="28"/>
      <c r="P22" s="28"/>
      <c r="Q22" s="27"/>
      <c r="R22" s="27"/>
      <c r="S22" s="27"/>
      <c r="T22" s="27"/>
      <c r="U22" s="27"/>
    </row>
    <row r="23" spans="1:21" ht="54.75" customHeight="1">
      <c r="A23" s="24" t="s">
        <v>61</v>
      </c>
      <c r="B23" s="26" t="s">
        <v>58</v>
      </c>
      <c r="C23" s="25" t="s">
        <v>505</v>
      </c>
      <c r="D23" s="23"/>
      <c r="E23" s="23"/>
      <c r="F23" s="23"/>
      <c r="G23" s="23"/>
      <c r="H23" s="23"/>
      <c r="I23" s="23"/>
      <c r="J23" s="23"/>
      <c r="K23" s="23"/>
      <c r="L23" s="23"/>
      <c r="M23" s="23"/>
      <c r="N23" s="23"/>
      <c r="O23" s="23"/>
      <c r="P23" s="23"/>
      <c r="Q23" s="23"/>
      <c r="R23" s="23"/>
      <c r="S23" s="23"/>
      <c r="T23" s="23"/>
      <c r="U23" s="23"/>
    </row>
    <row r="24" spans="1:21" ht="68.25" customHeight="1">
      <c r="A24" s="24" t="s">
        <v>60</v>
      </c>
      <c r="B24" s="26" t="s">
        <v>468</v>
      </c>
      <c r="C24" s="25" t="s">
        <v>522</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t="s">
        <v>479</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523</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0" t="s">
        <v>528</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J1"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50" t="str">
        <f>'2. паспорт  ТП'!A4:S4</f>
        <v>Год раскрытия информации: 2018 год</v>
      </c>
      <c r="B4" s="250"/>
      <c r="C4" s="250"/>
      <c r="D4" s="250"/>
      <c r="E4" s="250"/>
      <c r="F4" s="250"/>
      <c r="G4" s="250"/>
      <c r="H4" s="250"/>
      <c r="I4" s="250"/>
      <c r="J4" s="250"/>
      <c r="K4" s="250"/>
      <c r="L4" s="250"/>
      <c r="M4" s="250"/>
      <c r="N4" s="250"/>
      <c r="O4" s="250"/>
      <c r="P4" s="250"/>
      <c r="Q4" s="250"/>
      <c r="R4" s="250"/>
      <c r="S4" s="250"/>
      <c r="T4" s="250"/>
      <c r="U4" s="250"/>
      <c r="V4" s="250"/>
      <c r="W4" s="250"/>
      <c r="X4" s="250"/>
      <c r="Y4" s="250"/>
      <c r="Z4" s="250"/>
    </row>
    <row r="6" spans="1:28" ht="18.75">
      <c r="A6" s="254" t="s">
        <v>7</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185"/>
      <c r="AB6" s="185"/>
    </row>
    <row r="7" spans="1:28" ht="18.75">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185"/>
      <c r="AB7" s="185"/>
    </row>
    <row r="8" spans="1:28" ht="15.75">
      <c r="A8" s="255" t="s">
        <v>478</v>
      </c>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186"/>
      <c r="AB8" s="186"/>
    </row>
    <row r="9" spans="1:28" ht="15.75">
      <c r="A9" s="251" t="s">
        <v>6</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187"/>
      <c r="AB9" s="187"/>
    </row>
    <row r="10" spans="1:28" ht="18.75">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185"/>
      <c r="AB10" s="185"/>
    </row>
    <row r="11" spans="1:28" ht="15.75">
      <c r="A11" s="255" t="str">
        <f>'1. паспорт местоположение'!A12:C12</f>
        <v>F_2.1.8.2018</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186"/>
      <c r="AB11" s="186"/>
    </row>
    <row r="12" spans="1:28" ht="15.75">
      <c r="A12" s="251" t="s">
        <v>5</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187"/>
      <c r="AB12" s="187"/>
    </row>
    <row r="13" spans="1:28" ht="18.75">
      <c r="A13" s="260"/>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9"/>
      <c r="AB13" s="9"/>
    </row>
    <row r="14" spans="1:28" ht="15.75">
      <c r="A14" s="255" t="str">
        <f>'1. паспорт местоположение'!A15:C15</f>
        <v>Строительство двух КЛ-10кВ ТП-585 - ТП17, протяженностью по трассе 0,5 км.</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186"/>
      <c r="AB14" s="186"/>
    </row>
    <row r="15" spans="1:28" ht="15.75">
      <c r="A15" s="251" t="s">
        <v>4</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187"/>
      <c r="AB15" s="187"/>
    </row>
    <row r="16" spans="1:28">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195"/>
      <c r="AB16" s="195"/>
    </row>
    <row r="17" spans="1:28">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195"/>
      <c r="AB17" s="195"/>
    </row>
    <row r="18" spans="1:28">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195"/>
      <c r="AB18" s="195"/>
    </row>
    <row r="19" spans="1:28">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195"/>
      <c r="AB19" s="195"/>
    </row>
    <row r="20" spans="1:28">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196"/>
      <c r="AB20" s="196"/>
    </row>
    <row r="21" spans="1:28">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196"/>
      <c r="AB21" s="196"/>
    </row>
    <row r="22" spans="1:28">
      <c r="A22" s="288" t="s">
        <v>467</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197"/>
      <c r="AB22" s="197"/>
    </row>
    <row r="23" spans="1:28" ht="32.25" customHeight="1">
      <c r="A23" s="290" t="s">
        <v>323</v>
      </c>
      <c r="B23" s="291"/>
      <c r="C23" s="291"/>
      <c r="D23" s="291"/>
      <c r="E23" s="291"/>
      <c r="F23" s="291"/>
      <c r="G23" s="291"/>
      <c r="H23" s="291"/>
      <c r="I23" s="291"/>
      <c r="J23" s="291"/>
      <c r="K23" s="291"/>
      <c r="L23" s="292"/>
      <c r="M23" s="289" t="s">
        <v>324</v>
      </c>
      <c r="N23" s="289"/>
      <c r="O23" s="289"/>
      <c r="P23" s="289"/>
      <c r="Q23" s="289"/>
      <c r="R23" s="289"/>
      <c r="S23" s="289"/>
      <c r="T23" s="289"/>
      <c r="U23" s="289"/>
      <c r="V23" s="289"/>
      <c r="W23" s="289"/>
      <c r="X23" s="289"/>
      <c r="Y23" s="289"/>
      <c r="Z23" s="289"/>
    </row>
    <row r="24" spans="1:28" ht="151.5" customHeight="1">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12" t="s">
        <v>236</v>
      </c>
      <c r="X24" s="112" t="s">
        <v>248</v>
      </c>
      <c r="Y24" s="112" t="s">
        <v>249</v>
      </c>
      <c r="Z24" s="114" t="s">
        <v>247</v>
      </c>
    </row>
    <row r="25" spans="1:28" ht="16.5" customHeight="1">
      <c r="A25" s="102">
        <v>1</v>
      </c>
      <c r="B25" s="103">
        <v>2</v>
      </c>
      <c r="C25" s="102">
        <v>3</v>
      </c>
      <c r="D25" s="103">
        <v>4</v>
      </c>
      <c r="E25" s="102">
        <v>5</v>
      </c>
      <c r="F25" s="103">
        <v>6</v>
      </c>
      <c r="G25" s="102">
        <v>7</v>
      </c>
      <c r="H25" s="103">
        <v>8</v>
      </c>
      <c r="I25" s="102">
        <v>9</v>
      </c>
      <c r="J25" s="103">
        <v>10</v>
      </c>
      <c r="K25" s="198">
        <v>11</v>
      </c>
      <c r="L25" s="103">
        <v>12</v>
      </c>
      <c r="M25" s="198">
        <v>13</v>
      </c>
      <c r="N25" s="103">
        <v>14</v>
      </c>
      <c r="O25" s="198">
        <v>15</v>
      </c>
      <c r="P25" s="103">
        <v>16</v>
      </c>
      <c r="Q25" s="198">
        <v>17</v>
      </c>
      <c r="R25" s="103">
        <v>18</v>
      </c>
      <c r="S25" s="198">
        <v>19</v>
      </c>
      <c r="T25" s="103">
        <v>20</v>
      </c>
      <c r="U25" s="198">
        <v>21</v>
      </c>
      <c r="V25" s="103">
        <v>22</v>
      </c>
      <c r="W25" s="198">
        <v>23</v>
      </c>
      <c r="X25" s="103">
        <v>24</v>
      </c>
      <c r="Y25" s="198">
        <v>25</v>
      </c>
      <c r="Z25" s="103">
        <v>26</v>
      </c>
    </row>
    <row r="26" spans="1:28" ht="45.75" customHeight="1">
      <c r="A26" s="204" t="s">
        <v>479</v>
      </c>
      <c r="B26" s="204" t="s">
        <v>479</v>
      </c>
      <c r="C26" s="204" t="s">
        <v>479</v>
      </c>
      <c r="D26" s="204" t="s">
        <v>479</v>
      </c>
      <c r="E26" s="204" t="s">
        <v>479</v>
      </c>
      <c r="F26" s="204" t="s">
        <v>479</v>
      </c>
      <c r="G26" s="204" t="s">
        <v>479</v>
      </c>
      <c r="H26" s="204" t="s">
        <v>479</v>
      </c>
      <c r="I26" s="204" t="s">
        <v>479</v>
      </c>
      <c r="J26" s="204" t="s">
        <v>479</v>
      </c>
      <c r="K26" s="204" t="s">
        <v>479</v>
      </c>
      <c r="L26" s="204" t="s">
        <v>479</v>
      </c>
      <c r="M26" s="204" t="s">
        <v>479</v>
      </c>
      <c r="N26" s="204" t="s">
        <v>479</v>
      </c>
      <c r="O26" s="204" t="s">
        <v>479</v>
      </c>
      <c r="P26" s="204" t="s">
        <v>479</v>
      </c>
      <c r="Q26" s="204" t="s">
        <v>479</v>
      </c>
      <c r="R26" s="204" t="s">
        <v>479</v>
      </c>
      <c r="S26" s="204" t="s">
        <v>479</v>
      </c>
      <c r="T26" s="204" t="s">
        <v>479</v>
      </c>
      <c r="U26" s="204" t="s">
        <v>479</v>
      </c>
      <c r="V26" s="204" t="s">
        <v>479</v>
      </c>
      <c r="W26" s="204" t="s">
        <v>479</v>
      </c>
      <c r="X26" s="204" t="s">
        <v>479</v>
      </c>
      <c r="Y26" s="204" t="s">
        <v>479</v>
      </c>
      <c r="Z26" s="204" t="s">
        <v>479</v>
      </c>
    </row>
    <row r="30" spans="1:28">
      <c r="A30" s="113"/>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50" t="str">
        <f>'2. паспорт  ТП'!A4:S4</f>
        <v>Год раскрытия информации: 2018 год</v>
      </c>
      <c r="B5" s="250"/>
      <c r="C5" s="250"/>
      <c r="D5" s="250"/>
      <c r="E5" s="250"/>
      <c r="F5" s="250"/>
      <c r="G5" s="250"/>
      <c r="H5" s="250"/>
      <c r="I5" s="250"/>
      <c r="J5" s="250"/>
      <c r="K5" s="250"/>
      <c r="L5" s="250"/>
      <c r="M5" s="250"/>
      <c r="N5" s="250"/>
      <c r="O5" s="250"/>
      <c r="P5" s="194"/>
      <c r="Q5" s="194"/>
      <c r="R5" s="194"/>
      <c r="S5" s="194"/>
      <c r="T5" s="194"/>
      <c r="U5" s="194"/>
      <c r="V5" s="194"/>
      <c r="W5" s="194"/>
      <c r="X5" s="194"/>
      <c r="Y5" s="194"/>
      <c r="Z5" s="194"/>
      <c r="AA5" s="194"/>
      <c r="AB5" s="194"/>
    </row>
    <row r="6" spans="1:28" s="10" customFormat="1" ht="18.75">
      <c r="A6" s="15"/>
      <c r="B6" s="15"/>
      <c r="L6" s="13"/>
    </row>
    <row r="7" spans="1:28" s="10" customFormat="1" ht="18.75">
      <c r="A7" s="254" t="s">
        <v>7</v>
      </c>
      <c r="B7" s="254"/>
      <c r="C7" s="254"/>
      <c r="D7" s="254"/>
      <c r="E7" s="254"/>
      <c r="F7" s="254"/>
      <c r="G7" s="254"/>
      <c r="H7" s="254"/>
      <c r="I7" s="254"/>
      <c r="J7" s="254"/>
      <c r="K7" s="254"/>
      <c r="L7" s="254"/>
      <c r="M7" s="254"/>
      <c r="N7" s="254"/>
      <c r="O7" s="254"/>
      <c r="P7" s="11"/>
      <c r="Q7" s="11"/>
      <c r="R7" s="11"/>
      <c r="S7" s="11"/>
      <c r="T7" s="11"/>
      <c r="U7" s="11"/>
      <c r="V7" s="11"/>
      <c r="W7" s="11"/>
      <c r="X7" s="11"/>
      <c r="Y7" s="11"/>
      <c r="Z7" s="11"/>
    </row>
    <row r="8" spans="1:28" s="10" customFormat="1" ht="18.75">
      <c r="A8" s="254"/>
      <c r="B8" s="254"/>
      <c r="C8" s="254"/>
      <c r="D8" s="254"/>
      <c r="E8" s="254"/>
      <c r="F8" s="254"/>
      <c r="G8" s="254"/>
      <c r="H8" s="254"/>
      <c r="I8" s="254"/>
      <c r="J8" s="254"/>
      <c r="K8" s="254"/>
      <c r="L8" s="254"/>
      <c r="M8" s="254"/>
      <c r="N8" s="254"/>
      <c r="O8" s="254"/>
      <c r="P8" s="11"/>
      <c r="Q8" s="11"/>
      <c r="R8" s="11"/>
      <c r="S8" s="11"/>
      <c r="T8" s="11"/>
      <c r="U8" s="11"/>
      <c r="V8" s="11"/>
      <c r="W8" s="11"/>
      <c r="X8" s="11"/>
      <c r="Y8" s="11"/>
      <c r="Z8" s="11"/>
    </row>
    <row r="9" spans="1:28" s="10" customFormat="1" ht="18.75">
      <c r="A9" s="255" t="s">
        <v>478</v>
      </c>
      <c r="B9" s="255"/>
      <c r="C9" s="255"/>
      <c r="D9" s="255"/>
      <c r="E9" s="255"/>
      <c r="F9" s="255"/>
      <c r="G9" s="255"/>
      <c r="H9" s="255"/>
      <c r="I9" s="255"/>
      <c r="J9" s="255"/>
      <c r="K9" s="255"/>
      <c r="L9" s="255"/>
      <c r="M9" s="255"/>
      <c r="N9" s="255"/>
      <c r="O9" s="255"/>
      <c r="P9" s="11"/>
      <c r="Q9" s="11"/>
      <c r="R9" s="11"/>
      <c r="S9" s="11"/>
      <c r="T9" s="11"/>
      <c r="U9" s="11"/>
      <c r="V9" s="11"/>
      <c r="W9" s="11"/>
      <c r="X9" s="11"/>
      <c r="Y9" s="11"/>
      <c r="Z9" s="11"/>
    </row>
    <row r="10" spans="1:28" s="10" customFormat="1" ht="18.75">
      <c r="A10" s="251" t="s">
        <v>6</v>
      </c>
      <c r="B10" s="251"/>
      <c r="C10" s="251"/>
      <c r="D10" s="251"/>
      <c r="E10" s="251"/>
      <c r="F10" s="251"/>
      <c r="G10" s="251"/>
      <c r="H10" s="251"/>
      <c r="I10" s="251"/>
      <c r="J10" s="251"/>
      <c r="K10" s="251"/>
      <c r="L10" s="251"/>
      <c r="M10" s="251"/>
      <c r="N10" s="251"/>
      <c r="O10" s="251"/>
      <c r="P10" s="11"/>
      <c r="Q10" s="11"/>
      <c r="R10" s="11"/>
      <c r="S10" s="11"/>
      <c r="T10" s="11"/>
      <c r="U10" s="11"/>
      <c r="V10" s="11"/>
      <c r="W10" s="11"/>
      <c r="X10" s="11"/>
      <c r="Y10" s="11"/>
      <c r="Z10" s="11"/>
    </row>
    <row r="11" spans="1:28" s="10" customFormat="1" ht="18.75">
      <c r="A11" s="254"/>
      <c r="B11" s="254"/>
      <c r="C11" s="254"/>
      <c r="D11" s="254"/>
      <c r="E11" s="254"/>
      <c r="F11" s="254"/>
      <c r="G11" s="254"/>
      <c r="H11" s="254"/>
      <c r="I11" s="254"/>
      <c r="J11" s="254"/>
      <c r="K11" s="254"/>
      <c r="L11" s="254"/>
      <c r="M11" s="254"/>
      <c r="N11" s="254"/>
      <c r="O11" s="254"/>
      <c r="P11" s="11"/>
      <c r="Q11" s="11"/>
      <c r="R11" s="11"/>
      <c r="S11" s="11"/>
      <c r="T11" s="11"/>
      <c r="U11" s="11"/>
      <c r="V11" s="11"/>
      <c r="W11" s="11"/>
      <c r="X11" s="11"/>
      <c r="Y11" s="11"/>
      <c r="Z11" s="11"/>
    </row>
    <row r="12" spans="1:28" s="10" customFormat="1" ht="18.75">
      <c r="A12" s="255" t="str">
        <f>'1. паспорт местоположение'!A12:C12</f>
        <v>F_2.1.8.2018</v>
      </c>
      <c r="B12" s="255"/>
      <c r="C12" s="255"/>
      <c r="D12" s="255"/>
      <c r="E12" s="255"/>
      <c r="F12" s="255"/>
      <c r="G12" s="255"/>
      <c r="H12" s="255"/>
      <c r="I12" s="255"/>
      <c r="J12" s="255"/>
      <c r="K12" s="255"/>
      <c r="L12" s="255"/>
      <c r="M12" s="255"/>
      <c r="N12" s="255"/>
      <c r="O12" s="255"/>
      <c r="P12" s="11"/>
      <c r="Q12" s="11"/>
      <c r="R12" s="11"/>
      <c r="S12" s="11"/>
      <c r="T12" s="11"/>
      <c r="U12" s="11"/>
      <c r="V12" s="11"/>
      <c r="W12" s="11"/>
      <c r="X12" s="11"/>
      <c r="Y12" s="11"/>
      <c r="Z12" s="11"/>
    </row>
    <row r="13" spans="1:28" s="10" customFormat="1" ht="18.75">
      <c r="A13" s="251" t="s">
        <v>5</v>
      </c>
      <c r="B13" s="251"/>
      <c r="C13" s="251"/>
      <c r="D13" s="251"/>
      <c r="E13" s="251"/>
      <c r="F13" s="251"/>
      <c r="G13" s="251"/>
      <c r="H13" s="251"/>
      <c r="I13" s="251"/>
      <c r="J13" s="251"/>
      <c r="K13" s="251"/>
      <c r="L13" s="251"/>
      <c r="M13" s="251"/>
      <c r="N13" s="251"/>
      <c r="O13" s="251"/>
      <c r="P13" s="11"/>
      <c r="Q13" s="11"/>
      <c r="R13" s="11"/>
      <c r="S13" s="11"/>
      <c r="T13" s="11"/>
      <c r="U13" s="11"/>
      <c r="V13" s="11"/>
      <c r="W13" s="11"/>
      <c r="X13" s="11"/>
      <c r="Y13" s="11"/>
      <c r="Z13" s="11"/>
    </row>
    <row r="14" spans="1:28" s="7" customFormat="1" ht="15.75" customHeight="1">
      <c r="A14" s="260"/>
      <c r="B14" s="260"/>
      <c r="C14" s="260"/>
      <c r="D14" s="260"/>
      <c r="E14" s="260"/>
      <c r="F14" s="260"/>
      <c r="G14" s="260"/>
      <c r="H14" s="260"/>
      <c r="I14" s="260"/>
      <c r="J14" s="260"/>
      <c r="K14" s="260"/>
      <c r="L14" s="260"/>
      <c r="M14" s="260"/>
      <c r="N14" s="260"/>
      <c r="O14" s="260"/>
      <c r="P14" s="8"/>
      <c r="Q14" s="8"/>
      <c r="R14" s="8"/>
      <c r="S14" s="8"/>
      <c r="T14" s="8"/>
      <c r="U14" s="8"/>
      <c r="V14" s="8"/>
      <c r="W14" s="8"/>
      <c r="X14" s="8"/>
      <c r="Y14" s="8"/>
      <c r="Z14" s="8"/>
    </row>
    <row r="15" spans="1:28" s="2" customFormat="1" ht="15.75">
      <c r="A15" s="255" t="str">
        <f>'1. паспорт местоположение'!A15:C15</f>
        <v>Строительство двух КЛ-10кВ ТП-585 - ТП17, протяженностью по трассе 0,5 км.</v>
      </c>
      <c r="B15" s="255"/>
      <c r="C15" s="255"/>
      <c r="D15" s="255"/>
      <c r="E15" s="255"/>
      <c r="F15" s="255"/>
      <c r="G15" s="255"/>
      <c r="H15" s="255"/>
      <c r="I15" s="255"/>
      <c r="J15" s="255"/>
      <c r="K15" s="255"/>
      <c r="L15" s="255"/>
      <c r="M15" s="255"/>
      <c r="N15" s="255"/>
      <c r="O15" s="255"/>
      <c r="P15" s="6"/>
      <c r="Q15" s="6"/>
      <c r="R15" s="6"/>
      <c r="S15" s="6"/>
      <c r="T15" s="6"/>
      <c r="U15" s="6"/>
      <c r="V15" s="6"/>
      <c r="W15" s="6"/>
      <c r="X15" s="6"/>
      <c r="Y15" s="6"/>
      <c r="Z15" s="6"/>
    </row>
    <row r="16" spans="1:28" s="2" customFormat="1" ht="15" customHeight="1">
      <c r="A16" s="251" t="s">
        <v>4</v>
      </c>
      <c r="B16" s="251"/>
      <c r="C16" s="251"/>
      <c r="D16" s="251"/>
      <c r="E16" s="251"/>
      <c r="F16" s="251"/>
      <c r="G16" s="251"/>
      <c r="H16" s="251"/>
      <c r="I16" s="251"/>
      <c r="J16" s="251"/>
      <c r="K16" s="251"/>
      <c r="L16" s="251"/>
      <c r="M16" s="251"/>
      <c r="N16" s="251"/>
      <c r="O16" s="251"/>
      <c r="P16" s="4"/>
      <c r="Q16" s="4"/>
      <c r="R16" s="4"/>
      <c r="S16" s="4"/>
      <c r="T16" s="4"/>
      <c r="U16" s="4"/>
      <c r="V16" s="4"/>
      <c r="W16" s="4"/>
      <c r="X16" s="4"/>
      <c r="Y16" s="4"/>
      <c r="Z16" s="4"/>
    </row>
    <row r="17" spans="1:26" s="2" customFormat="1" ht="15" customHeight="1">
      <c r="A17" s="261"/>
      <c r="B17" s="261"/>
      <c r="C17" s="261"/>
      <c r="D17" s="261"/>
      <c r="E17" s="261"/>
      <c r="F17" s="261"/>
      <c r="G17" s="261"/>
      <c r="H17" s="261"/>
      <c r="I17" s="261"/>
      <c r="J17" s="261"/>
      <c r="K17" s="261"/>
      <c r="L17" s="261"/>
      <c r="M17" s="261"/>
      <c r="N17" s="261"/>
      <c r="O17" s="261"/>
      <c r="P17" s="3"/>
      <c r="Q17" s="3"/>
      <c r="R17" s="3"/>
      <c r="S17" s="3"/>
      <c r="T17" s="3"/>
      <c r="U17" s="3"/>
      <c r="V17" s="3"/>
      <c r="W17" s="3"/>
    </row>
    <row r="18" spans="1:26" s="2" customFormat="1" ht="91.5" customHeight="1">
      <c r="A18" s="294" t="s">
        <v>444</v>
      </c>
      <c r="B18" s="294"/>
      <c r="C18" s="294"/>
      <c r="D18" s="294"/>
      <c r="E18" s="294"/>
      <c r="F18" s="294"/>
      <c r="G18" s="294"/>
      <c r="H18" s="294"/>
      <c r="I18" s="294"/>
      <c r="J18" s="294"/>
      <c r="K18" s="294"/>
      <c r="L18" s="294"/>
      <c r="M18" s="294"/>
      <c r="N18" s="294"/>
      <c r="O18" s="294"/>
      <c r="P18" s="5"/>
      <c r="Q18" s="5"/>
      <c r="R18" s="5"/>
      <c r="S18" s="5"/>
      <c r="T18" s="5"/>
      <c r="U18" s="5"/>
      <c r="V18" s="5"/>
      <c r="W18" s="5"/>
      <c r="X18" s="5"/>
      <c r="Y18" s="5"/>
      <c r="Z18" s="5"/>
    </row>
    <row r="19" spans="1:26" s="2" customFormat="1" ht="78" customHeight="1">
      <c r="A19" s="256" t="s">
        <v>3</v>
      </c>
      <c r="B19" s="256" t="s">
        <v>83</v>
      </c>
      <c r="C19" s="256" t="s">
        <v>82</v>
      </c>
      <c r="D19" s="256" t="s">
        <v>74</v>
      </c>
      <c r="E19" s="295" t="s">
        <v>81</v>
      </c>
      <c r="F19" s="296"/>
      <c r="G19" s="296"/>
      <c r="H19" s="296"/>
      <c r="I19" s="297"/>
      <c r="J19" s="256" t="s">
        <v>80</v>
      </c>
      <c r="K19" s="256"/>
      <c r="L19" s="256"/>
      <c r="M19" s="256"/>
      <c r="N19" s="256"/>
      <c r="O19" s="256"/>
      <c r="P19" s="3"/>
      <c r="Q19" s="3"/>
      <c r="R19" s="3"/>
      <c r="S19" s="3"/>
      <c r="T19" s="3"/>
      <c r="U19" s="3"/>
      <c r="V19" s="3"/>
      <c r="W19" s="3"/>
    </row>
    <row r="20" spans="1:26" s="2" customFormat="1" ht="51" customHeight="1">
      <c r="A20" s="256"/>
      <c r="B20" s="256"/>
      <c r="C20" s="256"/>
      <c r="D20" s="256"/>
      <c r="E20" s="42" t="s">
        <v>79</v>
      </c>
      <c r="F20" s="42" t="s">
        <v>78</v>
      </c>
      <c r="G20" s="42" t="s">
        <v>77</v>
      </c>
      <c r="H20" s="42" t="s">
        <v>76</v>
      </c>
      <c r="I20" s="42" t="s">
        <v>75</v>
      </c>
      <c r="J20" s="199">
        <v>2016</v>
      </c>
      <c r="K20" s="199">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7" t="s">
        <v>495</v>
      </c>
      <c r="C22" s="205" t="s">
        <v>479</v>
      </c>
      <c r="D22" s="205" t="s">
        <v>479</v>
      </c>
      <c r="E22" s="205" t="s">
        <v>479</v>
      </c>
      <c r="F22" s="205" t="s">
        <v>479</v>
      </c>
      <c r="G22" s="205" t="s">
        <v>479</v>
      </c>
      <c r="H22" s="205" t="s">
        <v>479</v>
      </c>
      <c r="I22" s="205" t="s">
        <v>479</v>
      </c>
      <c r="J22" s="205" t="s">
        <v>479</v>
      </c>
      <c r="K22" s="205" t="s">
        <v>479</v>
      </c>
      <c r="L22" s="205" t="s">
        <v>479</v>
      </c>
      <c r="M22" s="205" t="s">
        <v>479</v>
      </c>
      <c r="N22" s="205" t="s">
        <v>479</v>
      </c>
      <c r="O22" s="205" t="s">
        <v>479</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5"/>
    <col min="4" max="4" width="18.5703125" style="115" customWidth="1"/>
    <col min="5" max="12" width="9.140625" style="115" hidden="1" customWidth="1"/>
    <col min="13" max="13" width="4.7109375" style="115" hidden="1" customWidth="1"/>
    <col min="14" max="17" width="9.140625" style="115" hidden="1" customWidth="1"/>
    <col min="18" max="18" width="4.7109375" style="115" hidden="1" customWidth="1"/>
    <col min="19" max="36" width="9.140625" style="115" hidden="1" customWidth="1"/>
    <col min="37" max="37" width="9.140625" style="115"/>
    <col min="38" max="38" width="7.7109375" style="115" customWidth="1"/>
    <col min="39" max="39" width="3.140625" style="115" customWidth="1"/>
    <col min="40" max="40" width="13.5703125" style="115" customWidth="1"/>
    <col min="41" max="41" width="16.5703125" style="115" customWidth="1"/>
    <col min="42" max="42" width="15.7109375" style="115" customWidth="1"/>
    <col min="43" max="43" width="9.5703125" style="115" customWidth="1"/>
    <col min="44" max="44" width="8.5703125" style="115" customWidth="1"/>
    <col min="45" max="16384" width="9.140625" style="115"/>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50" t="str">
        <f>'2. паспорт  ТП'!A4:S4</f>
        <v>Год раскрытия информации: 2018 год</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row>
    <row r="6" spans="1:44" s="10" customFormat="1" ht="18.75">
      <c r="A6" s="15"/>
      <c r="I6" s="14"/>
      <c r="J6" s="14"/>
      <c r="K6" s="13"/>
    </row>
    <row r="7" spans="1:44" s="10" customFormat="1" ht="18.75">
      <c r="A7" s="254" t="s">
        <v>7</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5" t="s">
        <v>481</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row>
    <row r="10" spans="1:44" s="10" customFormat="1" ht="18.75" customHeight="1">
      <c r="A10" s="251" t="s">
        <v>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5" t="str">
        <f>'1. паспорт местоположение'!A12:C12</f>
        <v>F_2.1.8.2018</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row>
    <row r="13" spans="1:44" s="10" customFormat="1" ht="18.75" customHeight="1">
      <c r="A13" s="251" t="s">
        <v>5</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5" t="str">
        <f>'1. паспорт местоположение'!A15:C15</f>
        <v>Строительство двух КЛ-10кВ ТП-585 - ТП17, протяженностью по трассе 0,5 км.</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row>
    <row r="16" spans="1:44" s="2" customFormat="1" ht="15" customHeight="1">
      <c r="A16" s="251" t="s">
        <v>4</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53" t="s">
        <v>445</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row>
    <row r="19" spans="1:45" ht="18.75">
      <c r="AO19" s="146"/>
      <c r="AP19" s="146"/>
      <c r="AQ19" s="146"/>
      <c r="AR19" s="39"/>
    </row>
    <row r="20" spans="1:45" ht="18.75">
      <c r="AO20" s="146"/>
      <c r="AP20" s="146"/>
      <c r="AQ20" s="146"/>
      <c r="AR20" s="13"/>
    </row>
    <row r="21" spans="1:45" ht="20.25" customHeight="1">
      <c r="AO21" s="146"/>
      <c r="AP21" s="146"/>
      <c r="AQ21" s="146"/>
      <c r="AR21" s="13"/>
    </row>
    <row r="22" spans="1:45" s="2" customFormat="1" ht="15" customHeight="1">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row>
    <row r="23" spans="1:45" ht="15.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row>
    <row r="24" spans="1:45" ht="14.25" customHeight="1" thickBot="1">
      <c r="A24" s="366" t="s">
        <v>312</v>
      </c>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t="s">
        <v>0</v>
      </c>
      <c r="AL24" s="366"/>
      <c r="AM24" s="116"/>
      <c r="AN24" s="116"/>
      <c r="AO24" s="144"/>
      <c r="AP24" s="144"/>
      <c r="AQ24" s="144"/>
      <c r="AR24" s="144"/>
      <c r="AS24" s="122"/>
    </row>
    <row r="25" spans="1:45" ht="12.75" customHeight="1">
      <c r="A25" s="345" t="s">
        <v>311</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67"/>
      <c r="AL25" s="367"/>
      <c r="AM25" s="117"/>
      <c r="AN25" s="368" t="s">
        <v>310</v>
      </c>
      <c r="AO25" s="368"/>
      <c r="AP25" s="368"/>
      <c r="AQ25" s="365"/>
      <c r="AR25" s="365"/>
      <c r="AS25" s="122"/>
    </row>
    <row r="26" spans="1:45" ht="17.25" customHeight="1">
      <c r="A26" s="309" t="s">
        <v>309</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1"/>
      <c r="AL26" s="311"/>
      <c r="AM26" s="117"/>
      <c r="AN26" s="356" t="s">
        <v>308</v>
      </c>
      <c r="AO26" s="357"/>
      <c r="AP26" s="358"/>
      <c r="AQ26" s="348"/>
      <c r="AR26" s="349"/>
      <c r="AS26" s="122"/>
    </row>
    <row r="27" spans="1:45" ht="17.25" customHeight="1">
      <c r="A27" s="309" t="s">
        <v>307</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1"/>
      <c r="AL27" s="311"/>
      <c r="AM27" s="117"/>
      <c r="AN27" s="356" t="s">
        <v>306</v>
      </c>
      <c r="AO27" s="357"/>
      <c r="AP27" s="358"/>
      <c r="AQ27" s="348"/>
      <c r="AR27" s="349"/>
      <c r="AS27" s="122"/>
    </row>
    <row r="28" spans="1:45" ht="27.75" customHeight="1" thickBot="1">
      <c r="A28" s="359" t="s">
        <v>305</v>
      </c>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1"/>
      <c r="AK28" s="331"/>
      <c r="AL28" s="331"/>
      <c r="AM28" s="117"/>
      <c r="AN28" s="362" t="s">
        <v>304</v>
      </c>
      <c r="AO28" s="363"/>
      <c r="AP28" s="364"/>
      <c r="AQ28" s="348"/>
      <c r="AR28" s="349"/>
      <c r="AS28" s="122"/>
    </row>
    <row r="29" spans="1:45" ht="17.25" customHeight="1">
      <c r="A29" s="350" t="s">
        <v>303</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2"/>
      <c r="AK29" s="344"/>
      <c r="AL29" s="344"/>
      <c r="AM29" s="117"/>
      <c r="AN29" s="353"/>
      <c r="AO29" s="354"/>
      <c r="AP29" s="354"/>
      <c r="AQ29" s="348"/>
      <c r="AR29" s="355"/>
      <c r="AS29" s="122"/>
    </row>
    <row r="30" spans="1:45" ht="17.25" customHeight="1">
      <c r="A30" s="309" t="s">
        <v>302</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1"/>
      <c r="AL30" s="311"/>
      <c r="AM30" s="117"/>
      <c r="AS30" s="122"/>
    </row>
    <row r="31" spans="1:45" ht="17.25" customHeight="1">
      <c r="A31" s="309" t="s">
        <v>301</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1"/>
      <c r="AL31" s="311"/>
      <c r="AM31" s="117"/>
      <c r="AN31" s="117"/>
      <c r="AO31" s="143"/>
      <c r="AP31" s="143"/>
      <c r="AQ31" s="143"/>
      <c r="AR31" s="143"/>
      <c r="AS31" s="122"/>
    </row>
    <row r="32" spans="1:45" ht="17.25" customHeight="1">
      <c r="A32" s="309" t="s">
        <v>276</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1"/>
      <c r="AL32" s="311"/>
      <c r="AM32" s="117"/>
      <c r="AN32" s="117"/>
      <c r="AO32" s="117"/>
      <c r="AP32" s="117"/>
      <c r="AQ32" s="117"/>
      <c r="AR32" s="117"/>
      <c r="AS32" s="122"/>
    </row>
    <row r="33" spans="1:45" ht="17.25" customHeight="1">
      <c r="A33" s="309" t="s">
        <v>300</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37"/>
      <c r="AL33" s="337"/>
      <c r="AM33" s="117"/>
      <c r="AN33" s="117"/>
      <c r="AO33" s="117"/>
      <c r="AP33" s="117"/>
      <c r="AQ33" s="117"/>
      <c r="AR33" s="117"/>
      <c r="AS33" s="122"/>
    </row>
    <row r="34" spans="1:45" ht="17.25" customHeight="1">
      <c r="A34" s="309" t="s">
        <v>299</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1"/>
      <c r="AL34" s="311"/>
      <c r="AM34" s="117"/>
      <c r="AN34" s="117"/>
      <c r="AO34" s="117"/>
      <c r="AP34" s="117"/>
      <c r="AQ34" s="117"/>
      <c r="AR34" s="117"/>
      <c r="AS34" s="122"/>
    </row>
    <row r="35" spans="1:45" ht="17.25" customHeight="1">
      <c r="A35" s="309"/>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1"/>
      <c r="AL35" s="311"/>
      <c r="AM35" s="117"/>
      <c r="AN35" s="117"/>
      <c r="AO35" s="117"/>
      <c r="AP35" s="117"/>
      <c r="AQ35" s="117"/>
      <c r="AR35" s="117"/>
      <c r="AS35" s="122"/>
    </row>
    <row r="36" spans="1:45" ht="17.25" customHeight="1" thickBot="1">
      <c r="A36" s="329" t="s">
        <v>267</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47"/>
      <c r="AL36" s="347"/>
      <c r="AM36" s="117"/>
      <c r="AN36" s="117"/>
      <c r="AO36" s="117"/>
      <c r="AP36" s="117"/>
      <c r="AQ36" s="117"/>
      <c r="AR36" s="117"/>
      <c r="AS36" s="122"/>
    </row>
    <row r="37" spans="1:45" ht="17.25" customHeigh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4"/>
      <c r="AL37" s="344"/>
      <c r="AM37" s="117"/>
      <c r="AN37" s="117"/>
      <c r="AO37" s="117"/>
      <c r="AP37" s="117"/>
      <c r="AQ37" s="117"/>
      <c r="AR37" s="117"/>
      <c r="AS37" s="122"/>
    </row>
    <row r="38" spans="1:45" ht="17.25" customHeight="1">
      <c r="A38" s="309" t="s">
        <v>298</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1"/>
      <c r="AL38" s="311"/>
      <c r="AM38" s="117"/>
      <c r="AN38" s="117"/>
      <c r="AO38" s="117"/>
      <c r="AP38" s="117"/>
      <c r="AQ38" s="117"/>
      <c r="AR38" s="117"/>
      <c r="AS38" s="122"/>
    </row>
    <row r="39" spans="1:45" ht="17.25" customHeight="1" thickBot="1">
      <c r="A39" s="329" t="s">
        <v>297</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1"/>
      <c r="AL39" s="331"/>
      <c r="AM39" s="117"/>
      <c r="AN39" s="117"/>
      <c r="AO39" s="117"/>
      <c r="AP39" s="117"/>
      <c r="AQ39" s="117"/>
      <c r="AR39" s="117"/>
      <c r="AS39" s="122"/>
    </row>
    <row r="40" spans="1:45" ht="17.25" customHeight="1">
      <c r="A40" s="345" t="s">
        <v>296</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4"/>
      <c r="AL40" s="344"/>
      <c r="AM40" s="117"/>
      <c r="AN40" s="117"/>
      <c r="AO40" s="117"/>
      <c r="AP40" s="117"/>
      <c r="AQ40" s="117"/>
      <c r="AR40" s="117"/>
      <c r="AS40" s="122"/>
    </row>
    <row r="41" spans="1:45" ht="17.25" customHeight="1">
      <c r="A41" s="309" t="s">
        <v>295</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1"/>
      <c r="AL41" s="311"/>
      <c r="AM41" s="117"/>
      <c r="AN41" s="117"/>
      <c r="AO41" s="117"/>
      <c r="AP41" s="117"/>
      <c r="AQ41" s="117"/>
      <c r="AR41" s="117"/>
      <c r="AS41" s="122"/>
    </row>
    <row r="42" spans="1:45" ht="17.25" customHeight="1">
      <c r="A42" s="309" t="s">
        <v>294</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1"/>
      <c r="AL42" s="311"/>
      <c r="AM42" s="117"/>
      <c r="AN42" s="117"/>
      <c r="AO42" s="117"/>
      <c r="AP42" s="117"/>
      <c r="AQ42" s="117"/>
      <c r="AR42" s="117"/>
      <c r="AS42" s="122"/>
    </row>
    <row r="43" spans="1:45" ht="17.25" customHeight="1">
      <c r="A43" s="309" t="s">
        <v>293</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1"/>
      <c r="AL43" s="311"/>
      <c r="AM43" s="117"/>
      <c r="AN43" s="117"/>
      <c r="AO43" s="117"/>
      <c r="AP43" s="117"/>
      <c r="AQ43" s="117"/>
      <c r="AR43" s="117"/>
      <c r="AS43" s="122"/>
    </row>
    <row r="44" spans="1:45" ht="17.25" customHeight="1">
      <c r="A44" s="309" t="s">
        <v>292</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1"/>
      <c r="AL44" s="311"/>
      <c r="AM44" s="117"/>
      <c r="AN44" s="117"/>
      <c r="AO44" s="117"/>
      <c r="AP44" s="117"/>
      <c r="AQ44" s="117"/>
      <c r="AR44" s="117"/>
      <c r="AS44" s="122"/>
    </row>
    <row r="45" spans="1:45" ht="17.25" customHeight="1">
      <c r="A45" s="309" t="s">
        <v>291</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1"/>
      <c r="AL45" s="311"/>
      <c r="AM45" s="117"/>
      <c r="AN45" s="117"/>
      <c r="AO45" s="117"/>
      <c r="AP45" s="117"/>
      <c r="AQ45" s="117"/>
      <c r="AR45" s="117"/>
      <c r="AS45" s="122"/>
    </row>
    <row r="46" spans="1:45" ht="17.25" customHeight="1" thickBot="1">
      <c r="A46" s="338" t="s">
        <v>290</v>
      </c>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40"/>
      <c r="AL46" s="340"/>
      <c r="AM46" s="117"/>
      <c r="AN46" s="117"/>
      <c r="AO46" s="117"/>
      <c r="AP46" s="117"/>
      <c r="AQ46" s="117"/>
      <c r="AR46" s="117"/>
      <c r="AS46" s="122"/>
    </row>
    <row r="47" spans="1:45" ht="24" customHeight="1">
      <c r="A47" s="341" t="s">
        <v>289</v>
      </c>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3"/>
      <c r="AK47" s="344" t="s">
        <v>2</v>
      </c>
      <c r="AL47" s="344"/>
      <c r="AM47" s="327" t="s">
        <v>488</v>
      </c>
      <c r="AN47" s="327"/>
      <c r="AO47" s="130" t="s">
        <v>489</v>
      </c>
      <c r="AP47" s="130" t="s">
        <v>490</v>
      </c>
      <c r="AQ47" s="122"/>
    </row>
    <row r="48" spans="1:45" ht="12" customHeight="1">
      <c r="A48" s="309" t="s">
        <v>288</v>
      </c>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1"/>
      <c r="AL48" s="311"/>
      <c r="AM48" s="311"/>
      <c r="AN48" s="311"/>
      <c r="AO48" s="134"/>
      <c r="AP48" s="134"/>
      <c r="AQ48" s="122"/>
    </row>
    <row r="49" spans="1:43" ht="12" customHeight="1">
      <c r="A49" s="309" t="s">
        <v>287</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1"/>
      <c r="AL49" s="311"/>
      <c r="AM49" s="311"/>
      <c r="AN49" s="311"/>
      <c r="AO49" s="134"/>
      <c r="AP49" s="134"/>
      <c r="AQ49" s="122"/>
    </row>
    <row r="50" spans="1:43" ht="12" customHeight="1" thickBot="1">
      <c r="A50" s="329" t="s">
        <v>286</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1"/>
      <c r="AL50" s="331"/>
      <c r="AM50" s="331"/>
      <c r="AN50" s="331"/>
      <c r="AO50" s="137"/>
      <c r="AP50" s="137"/>
      <c r="AQ50" s="122"/>
    </row>
    <row r="51" spans="1:43" ht="6.75" customHeight="1" thickBo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0"/>
      <c r="AN51" s="140"/>
      <c r="AO51" s="141"/>
      <c r="AP51" s="141"/>
      <c r="AQ51" s="139"/>
    </row>
    <row r="52" spans="1:43" ht="24" customHeight="1">
      <c r="A52" s="325" t="s">
        <v>285</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7" t="str">
        <f>AK47</f>
        <v>N</v>
      </c>
      <c r="AL52" s="327"/>
      <c r="AM52" s="327" t="s">
        <v>488</v>
      </c>
      <c r="AN52" s="327"/>
      <c r="AO52" s="203" t="s">
        <v>489</v>
      </c>
      <c r="AP52" s="203" t="s">
        <v>490</v>
      </c>
      <c r="AQ52" s="122"/>
    </row>
    <row r="53" spans="1:43" ht="11.25" customHeight="1">
      <c r="A53" s="335" t="s">
        <v>284</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7"/>
      <c r="AL53" s="337"/>
      <c r="AM53" s="337"/>
      <c r="AN53" s="337"/>
      <c r="AO53" s="138"/>
      <c r="AP53" s="138"/>
      <c r="AQ53" s="122"/>
    </row>
    <row r="54" spans="1:43" ht="12" customHeight="1">
      <c r="A54" s="309" t="s">
        <v>283</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1"/>
      <c r="AL54" s="311"/>
      <c r="AM54" s="311"/>
      <c r="AN54" s="311"/>
      <c r="AO54" s="134"/>
      <c r="AP54" s="134"/>
      <c r="AQ54" s="122"/>
    </row>
    <row r="55" spans="1:43" ht="12" customHeight="1">
      <c r="A55" s="309" t="s">
        <v>282</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1"/>
      <c r="AL55" s="311"/>
      <c r="AM55" s="311"/>
      <c r="AN55" s="311"/>
      <c r="AO55" s="134"/>
      <c r="AP55" s="134"/>
      <c r="AQ55" s="122"/>
    </row>
    <row r="56" spans="1:43" ht="12" customHeight="1" thickBot="1">
      <c r="A56" s="329" t="s">
        <v>281</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1"/>
      <c r="AL56" s="331"/>
      <c r="AM56" s="331"/>
      <c r="AN56" s="331"/>
      <c r="AO56" s="137"/>
      <c r="AP56" s="137"/>
      <c r="AQ56" s="122"/>
    </row>
    <row r="57" spans="1:43" ht="6" customHeight="1" thickBo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17"/>
      <c r="AN57" s="117"/>
      <c r="AO57" s="131"/>
      <c r="AP57" s="131"/>
      <c r="AQ57" s="116"/>
    </row>
    <row r="58" spans="1:43" ht="24" customHeight="1">
      <c r="A58" s="325" t="s">
        <v>280</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7" t="str">
        <f>AK47</f>
        <v>N</v>
      </c>
      <c r="AL58" s="327"/>
      <c r="AM58" s="327" t="s">
        <v>488</v>
      </c>
      <c r="AN58" s="327"/>
      <c r="AO58" s="203" t="s">
        <v>489</v>
      </c>
      <c r="AP58" s="203" t="s">
        <v>490</v>
      </c>
      <c r="AQ58" s="122"/>
    </row>
    <row r="59" spans="1:43" ht="12.75" customHeight="1">
      <c r="A59" s="332" t="s">
        <v>279</v>
      </c>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4"/>
      <c r="AL59" s="334"/>
      <c r="AM59" s="334"/>
      <c r="AN59" s="334"/>
      <c r="AO59" s="136"/>
      <c r="AP59" s="136"/>
      <c r="AQ59" s="128"/>
    </row>
    <row r="60" spans="1:43" ht="12" customHeight="1">
      <c r="A60" s="309" t="s">
        <v>278</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1"/>
      <c r="AL60" s="311"/>
      <c r="AM60" s="311"/>
      <c r="AN60" s="311"/>
      <c r="AO60" s="134"/>
      <c r="AP60" s="134"/>
      <c r="AQ60" s="122"/>
    </row>
    <row r="61" spans="1:43" ht="12" customHeight="1">
      <c r="A61" s="309" t="s">
        <v>277</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1"/>
      <c r="AL61" s="311"/>
      <c r="AM61" s="311"/>
      <c r="AN61" s="311"/>
      <c r="AO61" s="134"/>
      <c r="AP61" s="134"/>
      <c r="AQ61" s="122"/>
    </row>
    <row r="62" spans="1:43" ht="12" customHeight="1">
      <c r="A62" s="309" t="s">
        <v>276</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1"/>
      <c r="AL62" s="311"/>
      <c r="AM62" s="311"/>
      <c r="AN62" s="311"/>
      <c r="AO62" s="134"/>
      <c r="AP62" s="134"/>
      <c r="AQ62" s="122"/>
    </row>
    <row r="63" spans="1:43" ht="9.75" customHeight="1">
      <c r="A63" s="309"/>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1"/>
      <c r="AL63" s="311"/>
      <c r="AM63" s="311"/>
      <c r="AN63" s="311"/>
      <c r="AO63" s="134"/>
      <c r="AP63" s="134"/>
      <c r="AQ63" s="122"/>
    </row>
    <row r="64" spans="1:43" ht="9.75" customHeight="1">
      <c r="A64" s="309"/>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1"/>
      <c r="AL64" s="311"/>
      <c r="AM64" s="311"/>
      <c r="AN64" s="311"/>
      <c r="AO64" s="134"/>
      <c r="AP64" s="134"/>
      <c r="AQ64" s="122"/>
    </row>
    <row r="65" spans="1:43" ht="12" customHeight="1">
      <c r="A65" s="309" t="s">
        <v>275</v>
      </c>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1"/>
      <c r="AL65" s="311"/>
      <c r="AM65" s="311"/>
      <c r="AN65" s="311"/>
      <c r="AO65" s="134"/>
      <c r="AP65" s="134"/>
      <c r="AQ65" s="122"/>
    </row>
    <row r="66" spans="1:43" ht="27.75" customHeight="1">
      <c r="A66" s="313" t="s">
        <v>274</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5"/>
      <c r="AK66" s="316"/>
      <c r="AL66" s="316"/>
      <c r="AM66" s="316"/>
      <c r="AN66" s="316"/>
      <c r="AO66" s="135"/>
      <c r="AP66" s="135"/>
      <c r="AQ66" s="128"/>
    </row>
    <row r="67" spans="1:43" ht="11.25" customHeight="1">
      <c r="A67" s="309" t="s">
        <v>269</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20">
        <f>AK25</f>
        <v>0</v>
      </c>
      <c r="AL67" s="320"/>
      <c r="AM67" s="311"/>
      <c r="AN67" s="311"/>
      <c r="AO67" s="134"/>
      <c r="AP67" s="134"/>
      <c r="AQ67" s="122"/>
    </row>
    <row r="68" spans="1:43" ht="25.5" customHeight="1">
      <c r="A68" s="313" t="s">
        <v>270</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5"/>
      <c r="AK68" s="328"/>
      <c r="AL68" s="316"/>
      <c r="AM68" s="316"/>
      <c r="AN68" s="316"/>
      <c r="AO68" s="135"/>
      <c r="AP68" s="135"/>
      <c r="AQ68" s="128"/>
    </row>
    <row r="69" spans="1:43" ht="12" customHeight="1">
      <c r="A69" s="309" t="s">
        <v>268</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1"/>
      <c r="AL69" s="311"/>
      <c r="AM69" s="311"/>
      <c r="AN69" s="311"/>
      <c r="AO69" s="134"/>
      <c r="AP69" s="134"/>
      <c r="AQ69" s="122"/>
    </row>
    <row r="70" spans="1:43" ht="12.75" customHeight="1">
      <c r="A70" s="318" t="s">
        <v>273</v>
      </c>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28"/>
      <c r="AL70" s="316"/>
      <c r="AM70" s="316"/>
      <c r="AN70" s="316"/>
      <c r="AO70" s="135"/>
      <c r="AP70" s="135"/>
      <c r="AQ70" s="128"/>
    </row>
    <row r="71" spans="1:43" ht="12" customHeight="1">
      <c r="A71" s="309" t="s">
        <v>267</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1"/>
      <c r="AL71" s="311"/>
      <c r="AM71" s="311"/>
      <c r="AN71" s="311"/>
      <c r="AO71" s="134"/>
      <c r="AP71" s="134"/>
      <c r="AQ71" s="122"/>
    </row>
    <row r="72" spans="1:43" ht="12.75" customHeight="1" thickBot="1">
      <c r="A72" s="321" t="s">
        <v>272</v>
      </c>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3"/>
      <c r="AK72" s="324"/>
      <c r="AL72" s="324"/>
      <c r="AM72" s="324"/>
      <c r="AN72" s="324"/>
      <c r="AO72" s="133"/>
      <c r="AP72" s="133"/>
      <c r="AQ72" s="128"/>
    </row>
    <row r="73" spans="1:43" ht="7.5" customHeight="1" thickBo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17"/>
      <c r="AN73" s="117"/>
      <c r="AO73" s="131"/>
      <c r="AP73" s="131"/>
      <c r="AQ73" s="116"/>
    </row>
    <row r="74" spans="1:43" ht="25.5" customHeight="1">
      <c r="A74" s="325" t="s">
        <v>271</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7" t="str">
        <f>AK47</f>
        <v>N</v>
      </c>
      <c r="AL74" s="327"/>
      <c r="AM74" s="327" t="s">
        <v>488</v>
      </c>
      <c r="AN74" s="327"/>
      <c r="AO74" s="203" t="s">
        <v>489</v>
      </c>
      <c r="AP74" s="203" t="s">
        <v>490</v>
      </c>
      <c r="AQ74" s="122"/>
    </row>
    <row r="75" spans="1:43" ht="25.5" customHeight="1">
      <c r="A75" s="313" t="s">
        <v>270</v>
      </c>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5"/>
      <c r="AK75" s="316"/>
      <c r="AL75" s="316"/>
      <c r="AM75" s="317"/>
      <c r="AN75" s="317"/>
      <c r="AO75" s="126"/>
      <c r="AP75" s="126"/>
      <c r="AQ75" s="128"/>
    </row>
    <row r="76" spans="1:43" ht="12" customHeight="1">
      <c r="A76" s="309" t="s">
        <v>269</v>
      </c>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20"/>
      <c r="AL76" s="320"/>
      <c r="AM76" s="312"/>
      <c r="AN76" s="312"/>
      <c r="AO76" s="129"/>
      <c r="AP76" s="129"/>
      <c r="AQ76" s="122"/>
    </row>
    <row r="77" spans="1:43" ht="12" customHeight="1">
      <c r="A77" s="309" t="s">
        <v>268</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20"/>
      <c r="AL77" s="320"/>
      <c r="AM77" s="312"/>
      <c r="AN77" s="312"/>
      <c r="AO77" s="129"/>
      <c r="AP77" s="129"/>
      <c r="AQ77" s="122"/>
    </row>
    <row r="78" spans="1:43" ht="12" customHeight="1">
      <c r="A78" s="309" t="s">
        <v>267</v>
      </c>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20"/>
      <c r="AL78" s="320"/>
      <c r="AM78" s="312"/>
      <c r="AN78" s="312"/>
      <c r="AO78" s="129"/>
      <c r="AP78" s="129"/>
      <c r="AQ78" s="122"/>
    </row>
    <row r="79" spans="1:43" ht="12" customHeight="1">
      <c r="A79" s="309" t="s">
        <v>266</v>
      </c>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20"/>
      <c r="AL79" s="320"/>
      <c r="AM79" s="312"/>
      <c r="AN79" s="312"/>
      <c r="AO79" s="129"/>
      <c r="AP79" s="129"/>
      <c r="AQ79" s="122"/>
    </row>
    <row r="80" spans="1:43" ht="12" customHeight="1">
      <c r="A80" s="309" t="s">
        <v>265</v>
      </c>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1"/>
      <c r="AL80" s="311"/>
      <c r="AM80" s="312"/>
      <c r="AN80" s="312"/>
      <c r="AO80" s="129"/>
      <c r="AP80" s="129"/>
      <c r="AQ80" s="122"/>
    </row>
    <row r="81" spans="1:45" ht="12.75" customHeight="1">
      <c r="A81" s="309" t="s">
        <v>264</v>
      </c>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1"/>
      <c r="AL81" s="311"/>
      <c r="AM81" s="312"/>
      <c r="AN81" s="312"/>
      <c r="AO81" s="129"/>
      <c r="AP81" s="129"/>
      <c r="AQ81" s="122"/>
    </row>
    <row r="82" spans="1:45" ht="12.75" customHeight="1">
      <c r="A82" s="309" t="s">
        <v>263</v>
      </c>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1"/>
      <c r="AL82" s="311"/>
      <c r="AM82" s="312"/>
      <c r="AN82" s="312"/>
      <c r="AO82" s="129"/>
      <c r="AP82" s="129"/>
      <c r="AQ82" s="122"/>
    </row>
    <row r="83" spans="1:45" ht="12" customHeight="1">
      <c r="A83" s="318" t="s">
        <v>262</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6"/>
      <c r="AL83" s="316"/>
      <c r="AM83" s="317"/>
      <c r="AN83" s="317"/>
      <c r="AO83" s="126"/>
      <c r="AP83" s="126"/>
      <c r="AQ83" s="128"/>
    </row>
    <row r="84" spans="1:45" ht="12" customHeight="1">
      <c r="A84" s="318" t="s">
        <v>261</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6"/>
      <c r="AL84" s="316"/>
      <c r="AM84" s="317"/>
      <c r="AN84" s="317"/>
      <c r="AO84" s="126"/>
      <c r="AP84" s="126"/>
      <c r="AQ84" s="128"/>
    </row>
    <row r="85" spans="1:45" ht="12" customHeight="1">
      <c r="A85" s="309" t="s">
        <v>260</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1"/>
      <c r="AL85" s="311"/>
      <c r="AM85" s="312"/>
      <c r="AN85" s="312"/>
      <c r="AO85" s="129"/>
      <c r="AP85" s="129"/>
      <c r="AQ85" s="116"/>
    </row>
    <row r="86" spans="1:45" ht="27.75" customHeight="1">
      <c r="A86" s="313" t="s">
        <v>259</v>
      </c>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5"/>
      <c r="AK86" s="316"/>
      <c r="AL86" s="316"/>
      <c r="AM86" s="317"/>
      <c r="AN86" s="317"/>
      <c r="AO86" s="126"/>
      <c r="AP86" s="126"/>
      <c r="AQ86" s="128"/>
    </row>
    <row r="87" spans="1:45">
      <c r="A87" s="313" t="s">
        <v>258</v>
      </c>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5"/>
      <c r="AK87" s="316"/>
      <c r="AL87" s="316"/>
      <c r="AM87" s="317"/>
      <c r="AN87" s="317"/>
      <c r="AO87" s="126"/>
      <c r="AP87" s="126"/>
      <c r="AQ87" s="128"/>
    </row>
    <row r="88" spans="1:45" ht="14.25" customHeight="1">
      <c r="A88" s="302" t="s">
        <v>257</v>
      </c>
      <c r="B88" s="303"/>
      <c r="C88" s="303"/>
      <c r="D88" s="304"/>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305"/>
      <c r="AL88" s="306"/>
      <c r="AM88" s="307"/>
      <c r="AN88" s="308"/>
      <c r="AO88" s="126"/>
      <c r="AP88" s="126"/>
      <c r="AQ88" s="128"/>
    </row>
    <row r="89" spans="1:45">
      <c r="A89" s="302" t="s">
        <v>256</v>
      </c>
      <c r="B89" s="303"/>
      <c r="C89" s="303"/>
      <c r="D89" s="304"/>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305"/>
      <c r="AL89" s="306"/>
      <c r="AM89" s="307"/>
      <c r="AN89" s="308"/>
      <c r="AO89" s="126"/>
      <c r="AP89" s="126"/>
      <c r="AQ89" s="116"/>
    </row>
    <row r="90" spans="1:45" ht="12" customHeight="1" thickBot="1">
      <c r="A90" s="125" t="s">
        <v>255</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298"/>
      <c r="AL90" s="299"/>
      <c r="AM90" s="300"/>
      <c r="AN90" s="301"/>
      <c r="AO90" s="123"/>
      <c r="AP90" s="123"/>
      <c r="AQ90" s="122"/>
    </row>
    <row r="91" spans="1:45" ht="3"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row>
    <row r="92" spans="1:45" ht="13.5" customHeight="1">
      <c r="A92" s="117" t="s">
        <v>254</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18"/>
    </row>
    <row r="93" spans="1:45" ht="13.5" customHeight="1">
      <c r="A93" s="121" t="s">
        <v>253</v>
      </c>
      <c r="B93" s="119"/>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8"/>
      <c r="AQ93" s="118"/>
      <c r="AR93" s="118"/>
      <c r="AS93" s="118"/>
    </row>
    <row r="94" spans="1:45" ht="11.25" customHeight="1">
      <c r="A94" s="121" t="s">
        <v>252</v>
      </c>
      <c r="B94" s="119"/>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8"/>
      <c r="AQ94" s="118"/>
      <c r="AR94" s="118"/>
      <c r="AS94" s="116"/>
    </row>
    <row r="95" spans="1:45">
      <c r="A95" s="121" t="s">
        <v>251</v>
      </c>
      <c r="B95" s="119"/>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8"/>
      <c r="AQ95" s="118"/>
      <c r="AR95" s="118"/>
      <c r="AS95" s="116"/>
    </row>
    <row r="96" spans="1:45">
      <c r="A96" s="117" t="s">
        <v>250</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5"/>
  <sheetViews>
    <sheetView view="pageBreakPreview" zoomScaleSheetLayoutView="100" workbookViewId="0">
      <selection activeCell="G39" sqref="G39:J54"/>
    </sheetView>
  </sheetViews>
  <sheetFormatPr defaultRowHeight="15.7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c r="L1" s="39" t="s">
        <v>67</v>
      </c>
    </row>
    <row r="2" spans="1:44" ht="18.75">
      <c r="L2" s="13" t="s">
        <v>8</v>
      </c>
    </row>
    <row r="3" spans="1:44" ht="18.75">
      <c r="L3" s="13" t="s">
        <v>66</v>
      </c>
    </row>
    <row r="4" spans="1:44" ht="18.75">
      <c r="K4" s="13"/>
    </row>
    <row r="5" spans="1:44">
      <c r="A5" s="250" t="str">
        <f>'2. паспорт  ТП'!A4:S4</f>
        <v>Год раскрытия информации: 2018 год</v>
      </c>
      <c r="B5" s="250"/>
      <c r="C5" s="250"/>
      <c r="D5" s="250"/>
      <c r="E5" s="250"/>
      <c r="F5" s="250"/>
      <c r="G5" s="250"/>
      <c r="H5" s="250"/>
      <c r="I5" s="250"/>
      <c r="J5" s="250"/>
      <c r="K5" s="250"/>
      <c r="L5" s="250"/>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ht="18.75">
      <c r="K6" s="13"/>
    </row>
    <row r="7" spans="1:44" ht="18.75">
      <c r="A7" s="254" t="s">
        <v>7</v>
      </c>
      <c r="B7" s="254"/>
      <c r="C7" s="254"/>
      <c r="D7" s="254"/>
      <c r="E7" s="254"/>
      <c r="F7" s="254"/>
      <c r="G7" s="254"/>
      <c r="H7" s="254"/>
      <c r="I7" s="254"/>
      <c r="J7" s="254"/>
      <c r="K7" s="254"/>
      <c r="L7" s="254"/>
    </row>
    <row r="8" spans="1:44" ht="18.75">
      <c r="A8" s="254"/>
      <c r="B8" s="254"/>
      <c r="C8" s="254"/>
      <c r="D8" s="254"/>
      <c r="E8" s="254"/>
      <c r="F8" s="254"/>
      <c r="G8" s="254"/>
      <c r="H8" s="254"/>
      <c r="I8" s="254"/>
      <c r="J8" s="254"/>
      <c r="K8" s="254"/>
      <c r="L8" s="254"/>
    </row>
    <row r="9" spans="1:44">
      <c r="A9" s="255" t="s">
        <v>478</v>
      </c>
      <c r="B9" s="255"/>
      <c r="C9" s="255"/>
      <c r="D9" s="255"/>
      <c r="E9" s="255"/>
      <c r="F9" s="255"/>
      <c r="G9" s="255"/>
      <c r="H9" s="255"/>
      <c r="I9" s="255"/>
      <c r="J9" s="255"/>
      <c r="K9" s="255"/>
      <c r="L9" s="255"/>
    </row>
    <row r="10" spans="1:44">
      <c r="A10" s="251" t="s">
        <v>6</v>
      </c>
      <c r="B10" s="251"/>
      <c r="C10" s="251"/>
      <c r="D10" s="251"/>
      <c r="E10" s="251"/>
      <c r="F10" s="251"/>
      <c r="G10" s="251"/>
      <c r="H10" s="251"/>
      <c r="I10" s="251"/>
      <c r="J10" s="251"/>
      <c r="K10" s="251"/>
      <c r="L10" s="251"/>
    </row>
    <row r="11" spans="1:44" ht="18.75">
      <c r="A11" s="254"/>
      <c r="B11" s="254"/>
      <c r="C11" s="254"/>
      <c r="D11" s="254"/>
      <c r="E11" s="254"/>
      <c r="F11" s="254"/>
      <c r="G11" s="254"/>
      <c r="H11" s="254"/>
      <c r="I11" s="254"/>
      <c r="J11" s="254"/>
      <c r="K11" s="254"/>
      <c r="L11" s="254"/>
    </row>
    <row r="12" spans="1:44">
      <c r="A12" s="255" t="str">
        <f>'1. паспорт местоположение'!A12:C12</f>
        <v>F_2.1.8.2018</v>
      </c>
      <c r="B12" s="255"/>
      <c r="C12" s="255"/>
      <c r="D12" s="255"/>
      <c r="E12" s="255"/>
      <c r="F12" s="255"/>
      <c r="G12" s="255"/>
      <c r="H12" s="255"/>
      <c r="I12" s="255"/>
      <c r="J12" s="255"/>
      <c r="K12" s="255"/>
      <c r="L12" s="255"/>
    </row>
    <row r="13" spans="1:44">
      <c r="A13" s="251" t="s">
        <v>5</v>
      </c>
      <c r="B13" s="251"/>
      <c r="C13" s="251"/>
      <c r="D13" s="251"/>
      <c r="E13" s="251"/>
      <c r="F13" s="251"/>
      <c r="G13" s="251"/>
      <c r="H13" s="251"/>
      <c r="I13" s="251"/>
      <c r="J13" s="251"/>
      <c r="K13" s="251"/>
      <c r="L13" s="251"/>
    </row>
    <row r="14" spans="1:44" ht="18.75">
      <c r="A14" s="260"/>
      <c r="B14" s="260"/>
      <c r="C14" s="260"/>
      <c r="D14" s="260"/>
      <c r="E14" s="260"/>
      <c r="F14" s="260"/>
      <c r="G14" s="260"/>
      <c r="H14" s="260"/>
      <c r="I14" s="260"/>
      <c r="J14" s="260"/>
      <c r="K14" s="260"/>
      <c r="L14" s="260"/>
    </row>
    <row r="15" spans="1:44">
      <c r="A15" s="255" t="str">
        <f>'1. паспорт местоположение'!A15:C15</f>
        <v>Строительство двух КЛ-10кВ ТП-585 - ТП17, протяженностью по трассе 0,5 км.</v>
      </c>
      <c r="B15" s="255"/>
      <c r="C15" s="255"/>
      <c r="D15" s="255"/>
      <c r="E15" s="255"/>
      <c r="F15" s="255"/>
      <c r="G15" s="255"/>
      <c r="H15" s="255"/>
      <c r="I15" s="255"/>
      <c r="J15" s="255"/>
      <c r="K15" s="255"/>
      <c r="L15" s="255"/>
    </row>
    <row r="16" spans="1:44">
      <c r="A16" s="251" t="s">
        <v>4</v>
      </c>
      <c r="B16" s="251"/>
      <c r="C16" s="251"/>
      <c r="D16" s="251"/>
      <c r="E16" s="251"/>
      <c r="F16" s="251"/>
      <c r="G16" s="251"/>
      <c r="H16" s="251"/>
      <c r="I16" s="251"/>
      <c r="J16" s="251"/>
      <c r="K16" s="251"/>
      <c r="L16" s="251"/>
    </row>
    <row r="17" spans="1:12" ht="15.75" customHeight="1">
      <c r="L17" s="99"/>
    </row>
    <row r="18" spans="1:12">
      <c r="K18" s="98"/>
    </row>
    <row r="19" spans="1:12" ht="15.75" customHeight="1">
      <c r="A19" s="379" t="s">
        <v>446</v>
      </c>
      <c r="B19" s="379"/>
      <c r="C19" s="379"/>
      <c r="D19" s="379"/>
      <c r="E19" s="379"/>
      <c r="F19" s="379"/>
      <c r="G19" s="379"/>
      <c r="H19" s="379"/>
      <c r="I19" s="379"/>
      <c r="J19" s="379"/>
      <c r="K19" s="379"/>
      <c r="L19" s="379"/>
    </row>
    <row r="20" spans="1:12">
      <c r="A20" s="65"/>
      <c r="B20" s="65"/>
      <c r="C20" s="97"/>
      <c r="D20" s="97"/>
      <c r="E20" s="97"/>
      <c r="F20" s="97"/>
      <c r="G20" s="97"/>
      <c r="H20" s="97"/>
      <c r="I20" s="97"/>
      <c r="J20" s="97"/>
      <c r="K20" s="97"/>
      <c r="L20" s="97"/>
    </row>
    <row r="21" spans="1:12" ht="28.5" customHeight="1">
      <c r="A21" s="369" t="s">
        <v>220</v>
      </c>
      <c r="B21" s="369" t="s">
        <v>219</v>
      </c>
      <c r="C21" s="375" t="s">
        <v>378</v>
      </c>
      <c r="D21" s="375"/>
      <c r="E21" s="375"/>
      <c r="F21" s="375"/>
      <c r="G21" s="375"/>
      <c r="H21" s="375"/>
      <c r="I21" s="370" t="s">
        <v>218</v>
      </c>
      <c r="J21" s="372" t="s">
        <v>380</v>
      </c>
      <c r="K21" s="369" t="s">
        <v>217</v>
      </c>
      <c r="L21" s="371" t="s">
        <v>379</v>
      </c>
    </row>
    <row r="22" spans="1:12" ht="58.5" customHeight="1">
      <c r="A22" s="369"/>
      <c r="B22" s="369"/>
      <c r="C22" s="376" t="s">
        <v>1</v>
      </c>
      <c r="D22" s="376"/>
      <c r="E22" s="173"/>
      <c r="F22" s="174"/>
      <c r="G22" s="377" t="s">
        <v>533</v>
      </c>
      <c r="H22" s="378"/>
      <c r="I22" s="370"/>
      <c r="J22" s="373"/>
      <c r="K22" s="369"/>
      <c r="L22" s="371"/>
    </row>
    <row r="23" spans="1:12" ht="47.25">
      <c r="A23" s="369"/>
      <c r="B23" s="369"/>
      <c r="C23" s="96" t="s">
        <v>216</v>
      </c>
      <c r="D23" s="96" t="s">
        <v>215</v>
      </c>
      <c r="E23" s="96" t="s">
        <v>216</v>
      </c>
      <c r="F23" s="96" t="s">
        <v>215</v>
      </c>
      <c r="G23" s="96" t="s">
        <v>216</v>
      </c>
      <c r="H23" s="96" t="s">
        <v>215</v>
      </c>
      <c r="I23" s="370"/>
      <c r="J23" s="374"/>
      <c r="K23" s="369"/>
      <c r="L23" s="371"/>
    </row>
    <row r="24" spans="1:12">
      <c r="A24" s="74">
        <v>1</v>
      </c>
      <c r="B24" s="74">
        <v>2</v>
      </c>
      <c r="C24" s="96">
        <v>3</v>
      </c>
      <c r="D24" s="96">
        <v>4</v>
      </c>
      <c r="E24" s="96">
        <v>5</v>
      </c>
      <c r="F24" s="96">
        <v>6</v>
      </c>
      <c r="G24" s="96">
        <v>7</v>
      </c>
      <c r="H24" s="96">
        <v>8</v>
      </c>
      <c r="I24" s="96">
        <v>9</v>
      </c>
      <c r="J24" s="96">
        <v>10</v>
      </c>
      <c r="K24" s="96">
        <v>11</v>
      </c>
      <c r="L24" s="96">
        <v>12</v>
      </c>
    </row>
    <row r="25" spans="1:12">
      <c r="A25" s="92">
        <v>1</v>
      </c>
      <c r="B25" s="93" t="s">
        <v>214</v>
      </c>
      <c r="C25" s="93"/>
      <c r="D25" s="94"/>
      <c r="E25" s="94"/>
      <c r="F25" s="94"/>
      <c r="G25" s="94"/>
      <c r="H25" s="94"/>
      <c r="I25" s="94"/>
      <c r="J25" s="94"/>
      <c r="K25" s="89"/>
      <c r="L25" s="101"/>
    </row>
    <row r="26" spans="1:12" ht="21.75" customHeight="1">
      <c r="A26" s="92" t="s">
        <v>213</v>
      </c>
      <c r="B26" s="95" t="s">
        <v>385</v>
      </c>
      <c r="C26" s="206">
        <v>41426</v>
      </c>
      <c r="D26" s="206">
        <v>41487</v>
      </c>
      <c r="E26" s="90" t="s">
        <v>492</v>
      </c>
      <c r="F26" s="90" t="s">
        <v>492</v>
      </c>
      <c r="G26" s="206">
        <v>41426</v>
      </c>
      <c r="H26" s="206">
        <v>41487</v>
      </c>
      <c r="I26" s="90">
        <v>100</v>
      </c>
      <c r="J26" s="90">
        <v>100</v>
      </c>
      <c r="K26" s="90"/>
      <c r="L26" s="90"/>
    </row>
    <row r="27" spans="1:12" s="68" customFormat="1" ht="39" customHeight="1">
      <c r="A27" s="92" t="s">
        <v>212</v>
      </c>
      <c r="B27" s="95" t="s">
        <v>387</v>
      </c>
      <c r="C27" s="90" t="s">
        <v>492</v>
      </c>
      <c r="D27" s="90" t="s">
        <v>492</v>
      </c>
      <c r="E27" s="90" t="s">
        <v>492</v>
      </c>
      <c r="F27" s="90" t="s">
        <v>492</v>
      </c>
      <c r="G27" s="90" t="s">
        <v>492</v>
      </c>
      <c r="H27" s="90" t="s">
        <v>492</v>
      </c>
      <c r="I27" s="90" t="s">
        <v>492</v>
      </c>
      <c r="J27" s="90" t="s">
        <v>492</v>
      </c>
      <c r="K27" s="90"/>
      <c r="L27" s="90"/>
    </row>
    <row r="28" spans="1:12" s="68" customFormat="1" ht="70.5" customHeight="1">
      <c r="A28" s="92" t="s">
        <v>386</v>
      </c>
      <c r="B28" s="95" t="s">
        <v>391</v>
      </c>
      <c r="C28" s="90" t="s">
        <v>492</v>
      </c>
      <c r="D28" s="90" t="s">
        <v>492</v>
      </c>
      <c r="E28" s="90" t="s">
        <v>492</v>
      </c>
      <c r="F28" s="90" t="s">
        <v>492</v>
      </c>
      <c r="G28" s="90" t="s">
        <v>492</v>
      </c>
      <c r="H28" s="90" t="s">
        <v>492</v>
      </c>
      <c r="I28" s="90" t="s">
        <v>492</v>
      </c>
      <c r="J28" s="90" t="s">
        <v>492</v>
      </c>
      <c r="K28" s="90"/>
      <c r="L28" s="90"/>
    </row>
    <row r="29" spans="1:12" s="68" customFormat="1" ht="33.75" customHeight="1">
      <c r="A29" s="92" t="s">
        <v>211</v>
      </c>
      <c r="B29" s="95" t="s">
        <v>390</v>
      </c>
      <c r="C29" s="90" t="s">
        <v>492</v>
      </c>
      <c r="D29" s="90" t="s">
        <v>492</v>
      </c>
      <c r="E29" s="90" t="s">
        <v>492</v>
      </c>
      <c r="F29" s="90" t="s">
        <v>492</v>
      </c>
      <c r="G29" s="90" t="s">
        <v>492</v>
      </c>
      <c r="H29" s="90" t="s">
        <v>492</v>
      </c>
      <c r="I29" s="90" t="s">
        <v>492</v>
      </c>
      <c r="J29" s="90" t="s">
        <v>492</v>
      </c>
      <c r="K29" s="90"/>
      <c r="L29" s="90"/>
    </row>
    <row r="30" spans="1:12" s="68" customFormat="1" ht="42" customHeight="1">
      <c r="A30" s="92" t="s">
        <v>210</v>
      </c>
      <c r="B30" s="95" t="s">
        <v>392</v>
      </c>
      <c r="C30" s="90" t="s">
        <v>492</v>
      </c>
      <c r="D30" s="90" t="s">
        <v>492</v>
      </c>
      <c r="E30" s="90" t="s">
        <v>492</v>
      </c>
      <c r="F30" s="90" t="s">
        <v>492</v>
      </c>
      <c r="G30" s="90" t="s">
        <v>492</v>
      </c>
      <c r="H30" s="90" t="s">
        <v>492</v>
      </c>
      <c r="I30" s="90" t="s">
        <v>492</v>
      </c>
      <c r="J30" s="90" t="s">
        <v>492</v>
      </c>
      <c r="K30" s="90"/>
      <c r="L30" s="90"/>
    </row>
    <row r="31" spans="1:12" s="68" customFormat="1" ht="37.5" customHeight="1">
      <c r="A31" s="92" t="s">
        <v>209</v>
      </c>
      <c r="B31" s="91" t="s">
        <v>388</v>
      </c>
      <c r="C31" s="240">
        <v>43191</v>
      </c>
      <c r="D31" s="240">
        <v>43252</v>
      </c>
      <c r="E31" s="240">
        <v>43282</v>
      </c>
      <c r="F31" s="240">
        <v>43313</v>
      </c>
      <c r="G31" s="240">
        <v>42583</v>
      </c>
      <c r="H31" s="240">
        <v>42583</v>
      </c>
      <c r="I31" s="235">
        <v>1</v>
      </c>
      <c r="J31" s="235">
        <v>1</v>
      </c>
      <c r="K31" s="90"/>
      <c r="L31" s="90"/>
    </row>
    <row r="32" spans="1:12" s="68" customFormat="1" ht="47.25">
      <c r="A32" s="92" t="s">
        <v>207</v>
      </c>
      <c r="B32" s="91" t="s">
        <v>393</v>
      </c>
      <c r="C32" s="240">
        <v>43191</v>
      </c>
      <c r="D32" s="240">
        <v>43252</v>
      </c>
      <c r="E32" s="90" t="s">
        <v>492</v>
      </c>
      <c r="F32" s="90" t="s">
        <v>492</v>
      </c>
      <c r="G32" s="240">
        <v>42583</v>
      </c>
      <c r="H32" s="240">
        <v>42583</v>
      </c>
      <c r="I32" s="235">
        <v>1</v>
      </c>
      <c r="J32" s="235">
        <v>1</v>
      </c>
      <c r="K32" s="90"/>
      <c r="L32" s="90"/>
    </row>
    <row r="33" spans="1:12" s="68" customFormat="1" ht="37.5" customHeight="1">
      <c r="A33" s="92" t="s">
        <v>404</v>
      </c>
      <c r="B33" s="91" t="s">
        <v>322</v>
      </c>
      <c r="C33" s="90" t="s">
        <v>492</v>
      </c>
      <c r="D33" s="90" t="s">
        <v>492</v>
      </c>
      <c r="E33" s="90" t="s">
        <v>492</v>
      </c>
      <c r="F33" s="90" t="s">
        <v>492</v>
      </c>
      <c r="G33" s="90" t="s">
        <v>492</v>
      </c>
      <c r="H33" s="90" t="s">
        <v>492</v>
      </c>
      <c r="I33" s="90" t="s">
        <v>492</v>
      </c>
      <c r="J33" s="90" t="s">
        <v>492</v>
      </c>
      <c r="K33" s="90"/>
      <c r="L33" s="90"/>
    </row>
    <row r="34" spans="1:12" s="68" customFormat="1" ht="47.25" customHeight="1">
      <c r="A34" s="92" t="s">
        <v>405</v>
      </c>
      <c r="B34" s="91" t="s">
        <v>397</v>
      </c>
      <c r="C34" s="90" t="s">
        <v>492</v>
      </c>
      <c r="D34" s="90" t="s">
        <v>492</v>
      </c>
      <c r="E34" s="90" t="s">
        <v>492</v>
      </c>
      <c r="F34" s="90" t="s">
        <v>492</v>
      </c>
      <c r="G34" s="90" t="s">
        <v>492</v>
      </c>
      <c r="H34" s="90" t="s">
        <v>492</v>
      </c>
      <c r="I34" s="90" t="s">
        <v>492</v>
      </c>
      <c r="J34" s="90" t="s">
        <v>492</v>
      </c>
      <c r="K34" s="90"/>
      <c r="L34" s="90"/>
    </row>
    <row r="35" spans="1:12" s="68" customFormat="1" ht="49.5" customHeight="1">
      <c r="A35" s="92" t="s">
        <v>406</v>
      </c>
      <c r="B35" s="91" t="s">
        <v>208</v>
      </c>
      <c r="C35" s="240">
        <v>43191</v>
      </c>
      <c r="D35" s="240">
        <v>43252</v>
      </c>
      <c r="E35" s="90" t="s">
        <v>492</v>
      </c>
      <c r="F35" s="90" t="s">
        <v>492</v>
      </c>
      <c r="G35" s="240">
        <v>42583</v>
      </c>
      <c r="H35" s="240">
        <v>42583</v>
      </c>
      <c r="I35" s="235">
        <v>1</v>
      </c>
      <c r="J35" s="235">
        <v>1</v>
      </c>
      <c r="K35" s="90"/>
      <c r="L35" s="90"/>
    </row>
    <row r="36" spans="1:12" ht="37.5" customHeight="1">
      <c r="A36" s="92" t="s">
        <v>407</v>
      </c>
      <c r="B36" s="91" t="s">
        <v>389</v>
      </c>
      <c r="C36" s="90" t="s">
        <v>492</v>
      </c>
      <c r="D36" s="90" t="s">
        <v>492</v>
      </c>
      <c r="E36" s="90" t="s">
        <v>492</v>
      </c>
      <c r="F36" s="90" t="s">
        <v>492</v>
      </c>
      <c r="G36" s="90" t="s">
        <v>492</v>
      </c>
      <c r="H36" s="90" t="s">
        <v>492</v>
      </c>
      <c r="I36" s="90" t="s">
        <v>492</v>
      </c>
      <c r="J36" s="90" t="s">
        <v>492</v>
      </c>
      <c r="K36" s="90"/>
      <c r="L36" s="90"/>
    </row>
    <row r="37" spans="1:12" ht="47.25">
      <c r="A37" s="92" t="s">
        <v>408</v>
      </c>
      <c r="B37" s="91" t="s">
        <v>206</v>
      </c>
      <c r="C37" s="240">
        <v>43191</v>
      </c>
      <c r="D37" s="240">
        <v>43252</v>
      </c>
      <c r="E37" s="90" t="s">
        <v>492</v>
      </c>
      <c r="F37" s="90" t="s">
        <v>492</v>
      </c>
      <c r="G37" s="240">
        <v>42583</v>
      </c>
      <c r="H37" s="240">
        <v>42583</v>
      </c>
      <c r="I37" s="235">
        <v>1</v>
      </c>
      <c r="J37" s="235">
        <v>1</v>
      </c>
      <c r="K37" s="90"/>
      <c r="L37" s="90"/>
    </row>
    <row r="38" spans="1:12">
      <c r="A38" s="92" t="s">
        <v>409</v>
      </c>
      <c r="B38" s="93" t="s">
        <v>205</v>
      </c>
      <c r="C38" s="90"/>
      <c r="D38" s="239"/>
      <c r="E38" s="89"/>
      <c r="F38" s="89"/>
      <c r="G38" s="90" t="s">
        <v>479</v>
      </c>
      <c r="H38" s="90" t="s">
        <v>479</v>
      </c>
      <c r="J38" s="89"/>
      <c r="K38" s="90"/>
      <c r="L38" s="90"/>
    </row>
    <row r="39" spans="1:12" ht="63">
      <c r="A39" s="92">
        <v>2</v>
      </c>
      <c r="B39" s="91" t="s">
        <v>394</v>
      </c>
      <c r="C39" s="206">
        <v>43191</v>
      </c>
      <c r="D39" s="206">
        <v>43252</v>
      </c>
      <c r="E39" s="206">
        <v>42430</v>
      </c>
      <c r="F39" s="206">
        <v>42430</v>
      </c>
      <c r="G39" s="206">
        <v>42948</v>
      </c>
      <c r="H39" s="206">
        <v>42948</v>
      </c>
      <c r="I39" s="235">
        <v>1</v>
      </c>
      <c r="J39" s="235">
        <v>1</v>
      </c>
      <c r="K39" s="90"/>
      <c r="L39" s="90"/>
    </row>
    <row r="40" spans="1:12" ht="33.75" customHeight="1">
      <c r="A40" s="92" t="s">
        <v>204</v>
      </c>
      <c r="B40" s="91" t="s">
        <v>396</v>
      </c>
      <c r="C40" s="206">
        <v>43191</v>
      </c>
      <c r="D40" s="206">
        <v>43252</v>
      </c>
      <c r="E40" s="89"/>
      <c r="F40" s="89"/>
      <c r="G40" s="206">
        <v>42979</v>
      </c>
      <c r="H40" s="206">
        <v>42979</v>
      </c>
      <c r="I40" s="235">
        <v>1</v>
      </c>
      <c r="J40" s="235">
        <v>1</v>
      </c>
      <c r="K40" s="90"/>
      <c r="L40" s="90"/>
    </row>
    <row r="41" spans="1:12" ht="63" customHeight="1">
      <c r="A41" s="92" t="s">
        <v>203</v>
      </c>
      <c r="B41" s="93" t="s">
        <v>475</v>
      </c>
      <c r="C41" s="90" t="s">
        <v>492</v>
      </c>
      <c r="D41" s="90" t="s">
        <v>492</v>
      </c>
      <c r="E41" s="90" t="s">
        <v>492</v>
      </c>
      <c r="F41" s="90" t="s">
        <v>492</v>
      </c>
      <c r="G41" s="90" t="s">
        <v>492</v>
      </c>
      <c r="H41" s="90" t="s">
        <v>492</v>
      </c>
      <c r="I41" s="90" t="s">
        <v>492</v>
      </c>
      <c r="J41" s="90" t="s">
        <v>492</v>
      </c>
      <c r="K41" s="90"/>
      <c r="L41" s="90"/>
    </row>
    <row r="42" spans="1:12" ht="58.5" customHeight="1">
      <c r="A42" s="92">
        <v>3</v>
      </c>
      <c r="B42" s="91" t="s">
        <v>395</v>
      </c>
      <c r="C42" s="90" t="s">
        <v>492</v>
      </c>
      <c r="D42" s="90" t="s">
        <v>492</v>
      </c>
      <c r="E42" s="90" t="s">
        <v>492</v>
      </c>
      <c r="F42" s="90" t="s">
        <v>492</v>
      </c>
      <c r="G42" s="90" t="s">
        <v>492</v>
      </c>
      <c r="H42" s="90" t="s">
        <v>492</v>
      </c>
      <c r="I42" s="90" t="s">
        <v>492</v>
      </c>
      <c r="J42" s="90" t="s">
        <v>492</v>
      </c>
      <c r="K42" s="90"/>
      <c r="L42" s="90"/>
    </row>
    <row r="43" spans="1:12" ht="34.5" customHeight="1">
      <c r="A43" s="92" t="s">
        <v>202</v>
      </c>
      <c r="B43" s="91" t="s">
        <v>200</v>
      </c>
      <c r="C43" s="206">
        <v>43282</v>
      </c>
      <c r="D43" s="206">
        <v>43344</v>
      </c>
      <c r="E43" s="89"/>
      <c r="F43" s="89"/>
      <c r="G43" s="206">
        <v>42948</v>
      </c>
      <c r="H43" s="206">
        <v>42948</v>
      </c>
      <c r="I43" s="235">
        <v>1</v>
      </c>
      <c r="J43" s="235">
        <v>1</v>
      </c>
      <c r="K43" s="90"/>
      <c r="L43" s="90"/>
    </row>
    <row r="44" spans="1:12" ht="24.75" customHeight="1">
      <c r="A44" s="92" t="s">
        <v>201</v>
      </c>
      <c r="B44" s="91" t="s">
        <v>198</v>
      </c>
      <c r="C44" s="206">
        <v>43282</v>
      </c>
      <c r="D44" s="206">
        <v>43344</v>
      </c>
      <c r="E44" s="89"/>
      <c r="F44" s="89"/>
      <c r="G44" s="206">
        <v>42948</v>
      </c>
      <c r="H44" s="206">
        <v>43009</v>
      </c>
      <c r="I44" s="235">
        <v>1</v>
      </c>
      <c r="J44" s="235">
        <v>1</v>
      </c>
      <c r="K44" s="90"/>
      <c r="L44" s="90"/>
    </row>
    <row r="45" spans="1:12" ht="90.75" customHeight="1">
      <c r="A45" s="92" t="s">
        <v>199</v>
      </c>
      <c r="B45" s="91" t="s">
        <v>400</v>
      </c>
      <c r="C45" s="90" t="s">
        <v>492</v>
      </c>
      <c r="D45" s="90" t="s">
        <v>492</v>
      </c>
      <c r="E45" s="90" t="s">
        <v>492</v>
      </c>
      <c r="F45" s="90" t="s">
        <v>492</v>
      </c>
      <c r="G45" s="90" t="s">
        <v>492</v>
      </c>
      <c r="H45" s="90" t="s">
        <v>492</v>
      </c>
      <c r="I45" s="90" t="s">
        <v>492</v>
      </c>
      <c r="J45" s="90" t="s">
        <v>492</v>
      </c>
      <c r="K45" s="90"/>
      <c r="L45" s="90"/>
    </row>
    <row r="46" spans="1:12" ht="167.25" customHeight="1">
      <c r="A46" s="92" t="s">
        <v>197</v>
      </c>
      <c r="B46" s="91" t="s">
        <v>398</v>
      </c>
      <c r="C46" s="90" t="s">
        <v>492</v>
      </c>
      <c r="D46" s="90" t="s">
        <v>492</v>
      </c>
      <c r="E46" s="90" t="s">
        <v>492</v>
      </c>
      <c r="F46" s="90" t="s">
        <v>492</v>
      </c>
      <c r="G46" s="90" t="s">
        <v>492</v>
      </c>
      <c r="H46" s="90" t="s">
        <v>492</v>
      </c>
      <c r="I46" s="90" t="s">
        <v>492</v>
      </c>
      <c r="J46" s="90" t="s">
        <v>492</v>
      </c>
      <c r="K46" s="90"/>
      <c r="L46" s="90"/>
    </row>
    <row r="47" spans="1:12" ht="30.75" customHeight="1">
      <c r="A47" s="92" t="s">
        <v>195</v>
      </c>
      <c r="B47" s="91" t="s">
        <v>196</v>
      </c>
      <c r="C47" s="206">
        <v>43374</v>
      </c>
      <c r="D47" s="206">
        <v>43435</v>
      </c>
      <c r="E47" s="89"/>
      <c r="F47" s="89"/>
      <c r="G47" s="241">
        <v>43009</v>
      </c>
      <c r="H47" s="241">
        <v>43009</v>
      </c>
      <c r="I47" s="235">
        <v>1</v>
      </c>
      <c r="J47" s="235">
        <v>1</v>
      </c>
      <c r="K47" s="90"/>
      <c r="L47" s="90"/>
    </row>
    <row r="48" spans="1:12" ht="37.5" customHeight="1">
      <c r="A48" s="92" t="s">
        <v>410</v>
      </c>
      <c r="B48" s="93" t="s">
        <v>194</v>
      </c>
      <c r="C48" s="206">
        <v>43374</v>
      </c>
      <c r="D48" s="206">
        <v>43435</v>
      </c>
      <c r="E48" s="89"/>
      <c r="F48" s="89"/>
      <c r="G48" s="241">
        <v>43009</v>
      </c>
      <c r="H48" s="241">
        <v>43009</v>
      </c>
      <c r="I48" s="235">
        <v>1</v>
      </c>
      <c r="J48" s="235">
        <v>1</v>
      </c>
      <c r="K48" s="90"/>
      <c r="L48" s="90"/>
    </row>
    <row r="49" spans="1:12" ht="35.25" customHeight="1">
      <c r="A49" s="92">
        <v>4</v>
      </c>
      <c r="B49" s="91" t="s">
        <v>192</v>
      </c>
      <c r="C49" s="206">
        <v>43374</v>
      </c>
      <c r="D49" s="206">
        <v>43435</v>
      </c>
      <c r="E49" s="89"/>
      <c r="F49" s="89"/>
      <c r="G49" s="241">
        <v>43009</v>
      </c>
      <c r="H49" s="241">
        <v>43009</v>
      </c>
      <c r="I49" s="235">
        <v>1</v>
      </c>
      <c r="J49" s="235">
        <v>1</v>
      </c>
      <c r="K49" s="90"/>
      <c r="L49" s="90"/>
    </row>
    <row r="50" spans="1:12" ht="64.5" customHeight="1">
      <c r="A50" s="92" t="s">
        <v>193</v>
      </c>
      <c r="B50" s="91" t="s">
        <v>399</v>
      </c>
      <c r="C50" s="90" t="s">
        <v>492</v>
      </c>
      <c r="D50" s="90" t="s">
        <v>492</v>
      </c>
      <c r="E50" s="90" t="s">
        <v>492</v>
      </c>
      <c r="F50" s="90" t="s">
        <v>492</v>
      </c>
      <c r="G50" s="90" t="s">
        <v>492</v>
      </c>
      <c r="H50" s="90" t="s">
        <v>492</v>
      </c>
      <c r="I50" s="90" t="s">
        <v>492</v>
      </c>
      <c r="J50" s="90" t="s">
        <v>492</v>
      </c>
      <c r="K50" s="90"/>
      <c r="L50" s="90"/>
    </row>
    <row r="51" spans="1:12" ht="48.75" customHeight="1">
      <c r="A51" s="92" t="s">
        <v>191</v>
      </c>
      <c r="B51" s="91" t="s">
        <v>401</v>
      </c>
      <c r="C51" s="206">
        <v>43374</v>
      </c>
      <c r="D51" s="206">
        <v>43435</v>
      </c>
      <c r="E51" s="90" t="s">
        <v>492</v>
      </c>
      <c r="F51" s="90" t="s">
        <v>492</v>
      </c>
      <c r="G51" s="206">
        <v>43040</v>
      </c>
      <c r="H51" s="206">
        <v>43040</v>
      </c>
      <c r="I51" s="235">
        <v>1</v>
      </c>
      <c r="J51" s="235">
        <v>1</v>
      </c>
      <c r="K51" s="90"/>
      <c r="L51" s="90"/>
    </row>
    <row r="52" spans="1:12" ht="48.75" customHeight="1">
      <c r="A52" s="92" t="s">
        <v>189</v>
      </c>
      <c r="B52" s="91" t="s">
        <v>190</v>
      </c>
      <c r="C52" s="206">
        <v>43374</v>
      </c>
      <c r="D52" s="206">
        <v>43435</v>
      </c>
      <c r="E52" s="90" t="s">
        <v>479</v>
      </c>
      <c r="F52" s="90" t="s">
        <v>479</v>
      </c>
      <c r="G52" s="90" t="s">
        <v>479</v>
      </c>
      <c r="H52" s="90" t="s">
        <v>479</v>
      </c>
      <c r="I52" s="207">
        <v>0</v>
      </c>
      <c r="J52" s="207">
        <v>0</v>
      </c>
      <c r="K52" s="90"/>
      <c r="L52" s="90"/>
    </row>
    <row r="53" spans="1:12" ht="48" customHeight="1">
      <c r="A53" s="92" t="s">
        <v>187</v>
      </c>
      <c r="B53" s="181" t="s">
        <v>402</v>
      </c>
      <c r="C53" s="206">
        <v>43374</v>
      </c>
      <c r="D53" s="206">
        <v>43435</v>
      </c>
      <c r="E53" s="89"/>
      <c r="F53" s="89"/>
      <c r="G53" s="206">
        <v>43101</v>
      </c>
      <c r="H53" s="206">
        <v>43101</v>
      </c>
      <c r="I53" s="235">
        <v>1</v>
      </c>
      <c r="J53" s="235">
        <v>1</v>
      </c>
      <c r="K53" s="90"/>
      <c r="L53" s="90"/>
    </row>
    <row r="54" spans="1:12" ht="46.5" customHeight="1">
      <c r="A54" s="92" t="s">
        <v>403</v>
      </c>
      <c r="B54" s="91" t="s">
        <v>188</v>
      </c>
      <c r="C54" s="206">
        <v>43374</v>
      </c>
      <c r="D54" s="206">
        <v>43435</v>
      </c>
      <c r="E54" s="89"/>
      <c r="F54" s="89"/>
      <c r="G54" s="206">
        <v>43040</v>
      </c>
      <c r="H54" s="206">
        <v>43040</v>
      </c>
      <c r="I54" s="235">
        <v>1</v>
      </c>
      <c r="J54" s="235">
        <v>1</v>
      </c>
      <c r="K54" s="90"/>
      <c r="L54" s="90"/>
    </row>
    <row r="55" spans="1:12">
      <c r="H55"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2017-03-28T12:46:18Z</cp:lastPrinted>
  <dcterms:created xsi:type="dcterms:W3CDTF">2015-08-16T15:31:05Z</dcterms:created>
  <dcterms:modified xsi:type="dcterms:W3CDTF">2019-02-13T09:57:57Z</dcterms:modified>
</cp:coreProperties>
</file>